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Παναγιώτης Βότσης\Desktop\"/>
    </mc:Choice>
  </mc:AlternateContent>
  <xr:revisionPtr revIDLastSave="0" documentId="13_ncr:1_{2A8465FC-9E76-4C60-865D-1AEE3D61770C}" xr6:coauthVersionLast="43" xr6:coauthVersionMax="43" xr10:uidLastSave="{00000000-0000-0000-0000-000000000000}"/>
  <bookViews>
    <workbookView xWindow="-108" yWindow="-108" windowWidth="23256" windowHeight="12576" xr2:uid="{F7B76998-8CF3-43B3-9B02-D189859BCC83}"/>
  </bookViews>
  <sheets>
    <sheet name="ΑΓΩΝΙΣΜΑΤΑ" sheetId="1" r:id="rId1"/>
    <sheet name="ΒΑΘΜΟΛΟΓΙ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0" i="1" l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A270" i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J256" i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J242" i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J228" i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J214" i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J200" i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A200" i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J186" i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J172" i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J158" i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J144" i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J130" i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J116" i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J102" i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J88" i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J74" i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J60" i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J32" i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J18" i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A14" i="1"/>
  <c r="A5" i="1"/>
  <c r="A6" i="1" s="1"/>
  <c r="A7" i="1" s="1"/>
  <c r="A8" i="1" s="1"/>
  <c r="A9" i="1" s="1"/>
  <c r="A10" i="1" s="1"/>
  <c r="A11" i="1" s="1"/>
  <c r="A12" i="1" s="1"/>
  <c r="A13" i="1" s="1"/>
  <c r="A4" i="1"/>
  <c r="C4" i="2"/>
  <c r="E4" i="2" s="1"/>
  <c r="D4" i="2"/>
  <c r="L4" i="2"/>
  <c r="C5" i="2"/>
  <c r="E5" i="2" s="1"/>
  <c r="L5" i="2" s="1"/>
  <c r="D5" i="2"/>
  <c r="D6" i="2"/>
  <c r="E6" i="2"/>
  <c r="L6" i="2" s="1"/>
  <c r="D7" i="2"/>
  <c r="E7" i="2" s="1"/>
  <c r="L7" i="2" s="1"/>
  <c r="D8" i="2"/>
  <c r="E8" i="2"/>
  <c r="L8" i="2" s="1"/>
  <c r="C9" i="2"/>
  <c r="D9" i="2"/>
  <c r="E9" i="2"/>
  <c r="L9" i="2" s="1"/>
  <c r="C10" i="2"/>
  <c r="D10" i="2"/>
  <c r="E10" i="2"/>
  <c r="L10" i="2" s="1"/>
  <c r="C11" i="2"/>
  <c r="D11" i="2"/>
  <c r="E11" i="2"/>
  <c r="L11" i="2" s="1"/>
  <c r="C12" i="2"/>
  <c r="D12" i="2"/>
  <c r="E12" i="2"/>
  <c r="L12" i="2" s="1"/>
  <c r="C13" i="2"/>
  <c r="D13" i="2"/>
  <c r="E13" i="2"/>
  <c r="L13" i="2" s="1"/>
  <c r="C14" i="2"/>
  <c r="D14" i="2"/>
  <c r="E14" i="2"/>
  <c r="L14" i="2" s="1"/>
  <c r="C15" i="2"/>
  <c r="D15" i="2"/>
  <c r="E15" i="2"/>
  <c r="L15" i="2" s="1"/>
  <c r="H4" i="1"/>
  <c r="Q4" i="1"/>
  <c r="H5" i="1"/>
  <c r="H6" i="1" s="1"/>
  <c r="H7" i="1" s="1"/>
  <c r="H8" i="1" s="1"/>
  <c r="H9" i="1" s="1"/>
  <c r="H10" i="1" s="1"/>
  <c r="H11" i="1" s="1"/>
  <c r="H12" i="1" s="1"/>
  <c r="H13" i="1" s="1"/>
  <c r="H14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H18" i="1"/>
  <c r="H19" i="1" s="1"/>
  <c r="Q18" i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H20" i="1"/>
  <c r="H21" i="1" s="1"/>
  <c r="H22" i="1"/>
  <c r="H23" i="1" s="1"/>
  <c r="H24" i="1" s="1"/>
  <c r="H25" i="1" s="1"/>
  <c r="H26" i="1" s="1"/>
  <c r="H27" i="1" s="1"/>
  <c r="H28" i="1" s="1"/>
  <c r="H32" i="1"/>
  <c r="Q32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H33" i="1"/>
  <c r="H34" i="1" s="1"/>
  <c r="H35" i="1"/>
  <c r="H36" i="1" s="1"/>
  <c r="H37" i="1"/>
  <c r="H38" i="1" s="1"/>
  <c r="H39" i="1" s="1"/>
  <c r="H40" i="1" s="1"/>
  <c r="H41" i="1" s="1"/>
  <c r="H42" i="1" s="1"/>
  <c r="H46" i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Q46" i="1"/>
  <c r="Q47" i="1"/>
  <c r="Q48" i="1" s="1"/>
  <c r="Q49" i="1" s="1"/>
  <c r="Q50" i="1" s="1"/>
  <c r="Q51" i="1" s="1"/>
  <c r="Q52" i="1" s="1"/>
  <c r="Q53" i="1" s="1"/>
  <c r="Q54" i="1" s="1"/>
  <c r="Q55" i="1" s="1"/>
  <c r="Q56" i="1" s="1"/>
  <c r="H60" i="1"/>
  <c r="Q60" i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4" i="1"/>
  <c r="H75" i="1" s="1"/>
  <c r="Q74" i="1"/>
  <c r="Q75" i="1"/>
  <c r="Q76" i="1" s="1"/>
  <c r="Q77" i="1" s="1"/>
  <c r="Q78" i="1" s="1"/>
  <c r="Q79" i="1" s="1"/>
  <c r="Q80" i="1" s="1"/>
  <c r="Q81" i="1" s="1"/>
  <c r="Q82" i="1" s="1"/>
  <c r="Q83" i="1" s="1"/>
  <c r="Q84" i="1" s="1"/>
  <c r="H76" i="1"/>
  <c r="H77" i="1" s="1"/>
  <c r="H78" i="1" s="1"/>
  <c r="H79" i="1" s="1"/>
  <c r="H80" i="1" s="1"/>
  <c r="H81" i="1" s="1"/>
  <c r="H82" i="1" s="1"/>
  <c r="H83" i="1" s="1"/>
  <c r="H84" i="1" s="1"/>
  <c r="H88" i="1"/>
  <c r="Q88" i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H89" i="1"/>
  <c r="H90" i="1" s="1"/>
  <c r="H91" i="1" s="1"/>
  <c r="H92" i="1" s="1"/>
  <c r="H93" i="1" s="1"/>
  <c r="H94" i="1" s="1"/>
  <c r="H95" i="1" s="1"/>
  <c r="H96" i="1" s="1"/>
  <c r="H97" i="1" s="1"/>
  <c r="H98" i="1" s="1"/>
  <c r="H102" i="1"/>
  <c r="H103" i="1" s="1"/>
  <c r="Q102" i="1"/>
  <c r="Q103" i="1"/>
  <c r="Q104" i="1" s="1"/>
  <c r="Q105" i="1" s="1"/>
  <c r="Q106" i="1" s="1"/>
  <c r="Q107" i="1" s="1"/>
  <c r="Q108" i="1" s="1"/>
  <c r="Q109" i="1" s="1"/>
  <c r="Q110" i="1" s="1"/>
  <c r="Q111" i="1" s="1"/>
  <c r="Q112" i="1" s="1"/>
  <c r="H104" i="1"/>
  <c r="H105" i="1" s="1"/>
  <c r="H106" i="1" s="1"/>
  <c r="H107" i="1" s="1"/>
  <c r="H108" i="1" s="1"/>
  <c r="H109" i="1" s="1"/>
  <c r="H110" i="1" s="1"/>
  <c r="H111" i="1" s="1"/>
  <c r="H112" i="1" s="1"/>
  <c r="H116" i="1"/>
  <c r="Q116" i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H117" i="1"/>
  <c r="H118" i="1" s="1"/>
  <c r="H119" i="1"/>
  <c r="H120" i="1" s="1"/>
  <c r="H121" i="1" s="1"/>
  <c r="H122" i="1" s="1"/>
  <c r="H123" i="1" s="1"/>
  <c r="H124" i="1" s="1"/>
  <c r="H125" i="1" s="1"/>
  <c r="H126" i="1" s="1"/>
  <c r="H130" i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Q130" i="1"/>
  <c r="Q131" i="1"/>
  <c r="Q132" i="1" s="1"/>
  <c r="Q133" i="1" s="1"/>
  <c r="Q134" i="1" s="1"/>
  <c r="Q135" i="1" s="1"/>
  <c r="Q136" i="1" s="1"/>
  <c r="Q137" i="1" s="1"/>
  <c r="Q138" i="1" s="1"/>
  <c r="Q139" i="1" s="1"/>
  <c r="Q140" i="1" s="1"/>
  <c r="H144" i="1"/>
  <c r="Q144" i="1"/>
  <c r="Q145" i="1" s="1"/>
  <c r="H145" i="1"/>
  <c r="H146" i="1" s="1"/>
  <c r="Q146" i="1"/>
  <c r="Q147" i="1" s="1"/>
  <c r="Q148" i="1" s="1"/>
  <c r="Q149" i="1" s="1"/>
  <c r="Q150" i="1" s="1"/>
  <c r="Q151" i="1" s="1"/>
  <c r="Q152" i="1" s="1"/>
  <c r="Q153" i="1" s="1"/>
  <c r="Q154" i="1" s="1"/>
  <c r="H147" i="1"/>
  <c r="H148" i="1" s="1"/>
  <c r="H149" i="1" s="1"/>
  <c r="H150" i="1" s="1"/>
  <c r="H151" i="1" s="1"/>
  <c r="H152" i="1" s="1"/>
  <c r="H153" i="1" s="1"/>
  <c r="H154" i="1" s="1"/>
  <c r="H158" i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Q158" i="1"/>
  <c r="Q159" i="1"/>
  <c r="Q160" i="1" s="1"/>
  <c r="Q161" i="1"/>
  <c r="Q162" i="1" s="1"/>
  <c r="Q163" i="1" s="1"/>
  <c r="Q164" i="1" s="1"/>
  <c r="Q165" i="1" s="1"/>
  <c r="Q166" i="1" s="1"/>
  <c r="Q167" i="1" s="1"/>
  <c r="Q168" i="1" s="1"/>
  <c r="H172" i="1"/>
  <c r="Q172" i="1"/>
  <c r="Q173" i="1" s="1"/>
  <c r="H173" i="1"/>
  <c r="H174" i="1" s="1"/>
  <c r="Q174" i="1"/>
  <c r="Q175" i="1" s="1"/>
  <c r="Q176" i="1" s="1"/>
  <c r="Q177" i="1" s="1"/>
  <c r="Q178" i="1" s="1"/>
  <c r="Q179" i="1" s="1"/>
  <c r="Q180" i="1" s="1"/>
  <c r="Q181" i="1" s="1"/>
  <c r="Q182" i="1" s="1"/>
  <c r="H175" i="1"/>
  <c r="H176" i="1" s="1"/>
  <c r="H177" i="1" s="1"/>
  <c r="H178" i="1" s="1"/>
  <c r="H179" i="1" s="1"/>
  <c r="H180" i="1" s="1"/>
  <c r="H181" i="1" s="1"/>
  <c r="H182" i="1" s="1"/>
  <c r="H186" i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Q186" i="1"/>
  <c r="Q187" i="1"/>
  <c r="Q188" i="1" s="1"/>
  <c r="Q189" i="1"/>
  <c r="Q190" i="1" s="1"/>
  <c r="Q191" i="1" s="1"/>
  <c r="Q192" i="1" s="1"/>
  <c r="Q193" i="1" s="1"/>
  <c r="Q194" i="1" s="1"/>
  <c r="Q195" i="1" s="1"/>
  <c r="Q196" i="1" s="1"/>
  <c r="H200" i="1"/>
  <c r="Q200" i="1"/>
  <c r="Q201" i="1" s="1"/>
  <c r="H201" i="1"/>
  <c r="H202" i="1" s="1"/>
  <c r="Q202" i="1"/>
  <c r="Q203" i="1" s="1"/>
  <c r="Q204" i="1" s="1"/>
  <c r="Q205" i="1" s="1"/>
  <c r="Q206" i="1" s="1"/>
  <c r="Q207" i="1" s="1"/>
  <c r="Q208" i="1" s="1"/>
  <c r="Q209" i="1" s="1"/>
  <c r="Q210" i="1" s="1"/>
  <c r="H203" i="1"/>
  <c r="H204" i="1" s="1"/>
  <c r="H205" i="1" s="1"/>
  <c r="H206" i="1" s="1"/>
  <c r="H207" i="1" s="1"/>
  <c r="H208" i="1" s="1"/>
  <c r="H209" i="1" s="1"/>
  <c r="H210" i="1" s="1"/>
  <c r="H214" i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Q214" i="1"/>
  <c r="Q215" i="1"/>
  <c r="Q216" i="1" s="1"/>
  <c r="Q217" i="1"/>
  <c r="Q218" i="1" s="1"/>
  <c r="Q219" i="1" s="1"/>
  <c r="Q220" i="1" s="1"/>
  <c r="Q221" i="1" s="1"/>
  <c r="Q222" i="1" s="1"/>
  <c r="Q223" i="1" s="1"/>
  <c r="Q224" i="1" s="1"/>
  <c r="H228" i="1"/>
  <c r="Q228" i="1"/>
  <c r="H229" i="1"/>
  <c r="H230" i="1" s="1"/>
  <c r="H231" i="1" s="1"/>
  <c r="H232" i="1" s="1"/>
  <c r="H233" i="1" s="1"/>
  <c r="H234" i="1" s="1"/>
  <c r="H235" i="1" s="1"/>
  <c r="H236" i="1" s="1"/>
  <c r="H237" i="1" s="1"/>
  <c r="H238" i="1" s="1"/>
  <c r="Q229" i="1"/>
  <c r="Q230" i="1" s="1"/>
  <c r="Q231" i="1" s="1"/>
  <c r="Q232" i="1" s="1"/>
  <c r="Q233" i="1" s="1"/>
  <c r="Q234" i="1" s="1"/>
  <c r="Q235" i="1" s="1"/>
  <c r="Q236" i="1" s="1"/>
  <c r="Q237" i="1" s="1"/>
  <c r="Q238" i="1" s="1"/>
  <c r="H242" i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Q242" i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H256" i="1"/>
  <c r="Q256" i="1"/>
  <c r="H257" i="1"/>
  <c r="H258" i="1" s="1"/>
  <c r="H259" i="1" s="1"/>
  <c r="H260" i="1" s="1"/>
  <c r="H261" i="1" s="1"/>
  <c r="H262" i="1" s="1"/>
  <c r="H263" i="1" s="1"/>
  <c r="H264" i="1" s="1"/>
  <c r="H265" i="1" s="1"/>
  <c r="H266" i="1" s="1"/>
  <c r="Q257" i="1"/>
  <c r="Q258" i="1" s="1"/>
  <c r="Q259" i="1" s="1"/>
  <c r="Q260" i="1" s="1"/>
  <c r="Q261" i="1" s="1"/>
  <c r="Q262" i="1" s="1"/>
  <c r="Q263" i="1" s="1"/>
  <c r="Q264" i="1" s="1"/>
  <c r="Q265" i="1" s="1"/>
  <c r="Q266" i="1" s="1"/>
  <c r="H270" i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Q270" i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</calcChain>
</file>

<file path=xl/sharedStrings.xml><?xml version="1.0" encoding="utf-8"?>
<sst xmlns="http://schemas.openxmlformats.org/spreadsheetml/2006/main" count="2799" uniqueCount="1490">
  <si>
    <t>53.97</t>
  </si>
  <si>
    <t>Rebekah</t>
  </si>
  <si>
    <t>Walton</t>
  </si>
  <si>
    <t>GBR</t>
  </si>
  <si>
    <t>70.80</t>
  </si>
  <si>
    <t>Tom</t>
  </si>
  <si>
    <t>Hewson</t>
  </si>
  <si>
    <t>55.17</t>
  </si>
  <si>
    <t>58.31</t>
  </si>
  <si>
    <t>Géraldine</t>
  </si>
  <si>
    <t>Ruckstuhl</t>
  </si>
  <si>
    <t>SUI</t>
  </si>
  <si>
    <t>77.79</t>
  </si>
  <si>
    <t>Dimítrios</t>
  </si>
  <si>
    <t>Tsítsos</t>
  </si>
  <si>
    <t>GRE</t>
  </si>
  <si>
    <t>55.55</t>
  </si>
  <si>
    <t>Julia</t>
  </si>
  <si>
    <t>Ulbricht</t>
  </si>
  <si>
    <t>GER</t>
  </si>
  <si>
    <t>78.53</t>
  </si>
  <si>
    <t>Lukas</t>
  </si>
  <si>
    <t>Moutarde</t>
  </si>
  <si>
    <t>FRA</t>
  </si>
  <si>
    <t>55.81</t>
  </si>
  <si>
    <t>59.23</t>
  </si>
  <si>
    <t>Sofía</t>
  </si>
  <si>
    <t>Ifantídou</t>
  </si>
  <si>
    <t>79.44</t>
  </si>
  <si>
    <t>Simon</t>
  </si>
  <si>
    <t>Wieland</t>
  </si>
  <si>
    <t>56.31</t>
  </si>
  <si>
    <t>58.53</t>
  </si>
  <si>
    <t>Tetyana</t>
  </si>
  <si>
    <t>Fetiskina</t>
  </si>
  <si>
    <t>UKR</t>
  </si>
  <si>
    <t>81.31</t>
  </si>
  <si>
    <t>Manu</t>
  </si>
  <si>
    <t>Quijera</t>
  </si>
  <si>
    <t>ESP</t>
  </si>
  <si>
    <t>57.46</t>
  </si>
  <si>
    <t>59.69</t>
  </si>
  <si>
    <t>Arantxa</t>
  </si>
  <si>
    <t>Moreno</t>
  </si>
  <si>
    <t>81.79</t>
  </si>
  <si>
    <t>Mauro</t>
  </si>
  <si>
    <t>Fraresso</t>
  </si>
  <si>
    <t>ITA</t>
  </si>
  <si>
    <t>57.70</t>
  </si>
  <si>
    <t>60.98</t>
  </si>
  <si>
    <t>Jenni</t>
  </si>
  <si>
    <t>Kangas</t>
  </si>
  <si>
    <t>FIN</t>
  </si>
  <si>
    <t>81.99</t>
  </si>
  <si>
    <t>Oleksandr</t>
  </si>
  <si>
    <t>Nychyporchuk</t>
  </si>
  <si>
    <t>58.47</t>
  </si>
  <si>
    <t>Carolina</t>
  </si>
  <si>
    <t>Visca</t>
  </si>
  <si>
    <t>82.16</t>
  </si>
  <si>
    <t>84.61</t>
  </si>
  <si>
    <t>Kim</t>
  </si>
  <si>
    <t>Amb</t>
  </si>
  <si>
    <t>SWE</t>
  </si>
  <si>
    <t>61.03</t>
  </si>
  <si>
    <t>Irena</t>
  </si>
  <si>
    <t>Šedivá</t>
  </si>
  <si>
    <t>CZE</t>
  </si>
  <si>
    <t>84.35</t>
  </si>
  <si>
    <t>88.29</t>
  </si>
  <si>
    <t>Julian</t>
  </si>
  <si>
    <t>Weber</t>
  </si>
  <si>
    <t>61.42</t>
  </si>
  <si>
    <t>Anna</t>
  </si>
  <si>
    <t>Wessman</t>
  </si>
  <si>
    <t>85.15</t>
  </si>
  <si>
    <t>88.98</t>
  </si>
  <si>
    <t>Antti</t>
  </si>
  <si>
    <t>Ruuskanen</t>
  </si>
  <si>
    <t>61.49</t>
  </si>
  <si>
    <t>Alexie</t>
  </si>
  <si>
    <t>Alais</t>
  </si>
  <si>
    <t>85.63</t>
  </si>
  <si>
    <t>88.09</t>
  </si>
  <si>
    <t>Marcin</t>
  </si>
  <si>
    <t>Krukowski</t>
  </si>
  <si>
    <t>POL</t>
  </si>
  <si>
    <t>62.99</t>
  </si>
  <si>
    <t>67.11</t>
  </si>
  <si>
    <t>Maria</t>
  </si>
  <si>
    <t>Andrejczyk</t>
  </si>
  <si>
    <t>85.75</t>
  </si>
  <si>
    <t>89.73</t>
  </si>
  <si>
    <t>Jakub</t>
  </si>
  <si>
    <t>Vadlejch</t>
  </si>
  <si>
    <t>ΒΑΘΜΟΛΟΓΙΑ</t>
  </si>
  <si>
    <t>ΦΕΤΙΝΟ ΡΕΚΟΡ</t>
  </si>
  <si>
    <t>ΑΤΟΜΙΚΟ ΡΕΚΟΡ</t>
  </si>
  <si>
    <t>ΗΜ. ΓΕΝΝΗΣΗΣ</t>
  </si>
  <si>
    <t>ΟΝΟΜΑ</t>
  </si>
  <si>
    <t>ΕΠΩΝΥΜΟ</t>
  </si>
  <si>
    <t>ΧΩΡΑ</t>
  </si>
  <si>
    <t>ΑΚΟΝΤΙΣΜΟΣ</t>
  </si>
  <si>
    <t>64.32</t>
  </si>
  <si>
    <t>67.42</t>
  </si>
  <si>
    <t>Nicole</t>
  </si>
  <si>
    <t>Zihlmann</t>
  </si>
  <si>
    <t>60.56</t>
  </si>
  <si>
    <t>67.90</t>
  </si>
  <si>
    <t>Martin</t>
  </si>
  <si>
    <t>Bingisser</t>
  </si>
  <si>
    <t>67.51</t>
  </si>
  <si>
    <t>74.54</t>
  </si>
  <si>
    <t>Sophie</t>
  </si>
  <si>
    <t>Hitchon</t>
  </si>
  <si>
    <t>66.98</t>
  </si>
  <si>
    <t>Patrik</t>
  </si>
  <si>
    <t>Hájek</t>
  </si>
  <si>
    <t>67.71</t>
  </si>
  <si>
    <t>70.52</t>
  </si>
  <si>
    <t>Berta</t>
  </si>
  <si>
    <t>Castells</t>
  </si>
  <si>
    <t>70.50</t>
  </si>
  <si>
    <t>Mattias</t>
  </si>
  <si>
    <t>Lindberg</t>
  </si>
  <si>
    <t>68.33</t>
  </si>
  <si>
    <t>69.10</t>
  </si>
  <si>
    <t>Stamatía</t>
  </si>
  <si>
    <t>Skarvélis</t>
  </si>
  <si>
    <t>73.94</t>
  </si>
  <si>
    <t>Aaron</t>
  </si>
  <si>
    <t>68.79</t>
  </si>
  <si>
    <t>70.98</t>
  </si>
  <si>
    <t>Charlene</t>
  </si>
  <si>
    <t>Woitha</t>
  </si>
  <si>
    <t>74.02</t>
  </si>
  <si>
    <t>79.97</t>
  </si>
  <si>
    <t>Marco</t>
  </si>
  <si>
    <t>Lingua</t>
  </si>
  <si>
    <t>70.01</t>
  </si>
  <si>
    <t>71.52</t>
  </si>
  <si>
    <t>Ida</t>
  </si>
  <si>
    <t>Storm</t>
  </si>
  <si>
    <t>74.03</t>
  </si>
  <si>
    <t>Tristan</t>
  </si>
  <si>
    <t>Schwandke</t>
  </si>
  <si>
    <t>70.18</t>
  </si>
  <si>
    <t>Krista</t>
  </si>
  <si>
    <t>Tervo</t>
  </si>
  <si>
    <t>76.63</t>
  </si>
  <si>
    <t>77.72</t>
  </si>
  <si>
    <t>Mihaíl</t>
  </si>
  <si>
    <t>Anastasákis</t>
  </si>
  <si>
    <t>70.30</t>
  </si>
  <si>
    <t>Sara</t>
  </si>
  <si>
    <t>Fantini</t>
  </si>
  <si>
    <t>76.93</t>
  </si>
  <si>
    <t>Serhiy</t>
  </si>
  <si>
    <t>Perevoznikov</t>
  </si>
  <si>
    <t>71.09</t>
  </si>
  <si>
    <t>72.47</t>
  </si>
  <si>
    <t>Katerina</t>
  </si>
  <si>
    <t>Šafránková</t>
  </si>
  <si>
    <t>77.32</t>
  </si>
  <si>
    <t>Javier</t>
  </si>
  <si>
    <t>Cienfuegos</t>
  </si>
  <si>
    <t>72.67</t>
  </si>
  <si>
    <t>Iryna</t>
  </si>
  <si>
    <t>Klymets</t>
  </si>
  <si>
    <t>78.14</t>
  </si>
  <si>
    <t>78.58</t>
  </si>
  <si>
    <t>Quentin</t>
  </si>
  <si>
    <t>Bigot</t>
  </si>
  <si>
    <t>74.71</t>
  </si>
  <si>
    <t>75.09</t>
  </si>
  <si>
    <t>Joanna</t>
  </si>
  <si>
    <t>Fiodorow</t>
  </si>
  <si>
    <t>78.39</t>
  </si>
  <si>
    <t>80.26</t>
  </si>
  <si>
    <t>Nick</t>
  </si>
  <si>
    <t>Miller</t>
  </si>
  <si>
    <t>74.84</t>
  </si>
  <si>
    <t>Alexandra</t>
  </si>
  <si>
    <t>Tavernier</t>
  </si>
  <si>
    <t>81.74</t>
  </si>
  <si>
    <t>81.85</t>
  </si>
  <si>
    <t>Wojciech</t>
  </si>
  <si>
    <t>Nowicki</t>
  </si>
  <si>
    <t>ΣΦΥΡΟΒΟΛΙΑ</t>
  </si>
  <si>
    <t>52.10</t>
  </si>
  <si>
    <t>Chantal</t>
  </si>
  <si>
    <t>Tanner</t>
  </si>
  <si>
    <t>49.24</t>
  </si>
  <si>
    <t>55.35</t>
  </si>
  <si>
    <t>Jost</t>
  </si>
  <si>
    <t>55.72</t>
  </si>
  <si>
    <t>56.30</t>
  </si>
  <si>
    <t>June</t>
  </si>
  <si>
    <t>Kintana</t>
  </si>
  <si>
    <t>56.96</t>
  </si>
  <si>
    <t>57.75</t>
  </si>
  <si>
    <t>Oskari</t>
  </si>
  <si>
    <t>Perälampi</t>
  </si>
  <si>
    <t>57.66</t>
  </si>
  <si>
    <t>57.79</t>
  </si>
  <si>
    <t>Kirsty</t>
  </si>
  <si>
    <t>Law</t>
  </si>
  <si>
    <t>58.30</t>
  </si>
  <si>
    <t>63.00</t>
  </si>
  <si>
    <t>Yeóryios</t>
  </si>
  <si>
    <t>Trémos</t>
  </si>
  <si>
    <t>58.36</t>
  </si>
  <si>
    <t>Salla</t>
  </si>
  <si>
    <t>Sipponen</t>
  </si>
  <si>
    <t>60.47</t>
  </si>
  <si>
    <t>66.23</t>
  </si>
  <si>
    <t>Mykyta</t>
  </si>
  <si>
    <t>Nesterenko</t>
  </si>
  <si>
    <t>58.77</t>
  </si>
  <si>
    <t>61.53</t>
  </si>
  <si>
    <t>Hrisoúla</t>
  </si>
  <si>
    <t>Anagnostopoúlou</t>
  </si>
  <si>
    <t>60.64</t>
  </si>
  <si>
    <t>65.10</t>
  </si>
  <si>
    <t>Lolassonn</t>
  </si>
  <si>
    <t>Djouhan</t>
  </si>
  <si>
    <t>58.81</t>
  </si>
  <si>
    <t>60.48</t>
  </si>
  <si>
    <t>Eliška</t>
  </si>
  <si>
    <t>Stankova</t>
  </si>
  <si>
    <t>62.32</t>
  </si>
  <si>
    <t>Marek</t>
  </si>
  <si>
    <t>Bárta</t>
  </si>
  <si>
    <t>59.06</t>
  </si>
  <si>
    <t>Vanessa</t>
  </si>
  <si>
    <t>Kamga</t>
  </si>
  <si>
    <t>65.30</t>
  </si>
  <si>
    <t>Giovanni</t>
  </si>
  <si>
    <t>Faloci</t>
  </si>
  <si>
    <t>60.06</t>
  </si>
  <si>
    <t>64.70</t>
  </si>
  <si>
    <t>Nataliya</t>
  </si>
  <si>
    <t>Semenova</t>
  </si>
  <si>
    <t>65.56</t>
  </si>
  <si>
    <t>Gregory</t>
  </si>
  <si>
    <t>Thompson</t>
  </si>
  <si>
    <t>61.69</t>
  </si>
  <si>
    <t>Daisy</t>
  </si>
  <si>
    <t>Osakue</t>
  </si>
  <si>
    <t>66.04</t>
  </si>
  <si>
    <t>Wierig</t>
  </si>
  <si>
    <t>62.36</t>
  </si>
  <si>
    <t>Daria</t>
  </si>
  <si>
    <t>Zabawska</t>
  </si>
  <si>
    <t>67.23</t>
  </si>
  <si>
    <t>71.84</t>
  </si>
  <si>
    <t>Piotr</t>
  </si>
  <si>
    <t>Malachowski</t>
  </si>
  <si>
    <t>62.41</t>
  </si>
  <si>
    <t>66.73</t>
  </si>
  <si>
    <t>Mélina</t>
  </si>
  <si>
    <t>Robert-Michon</t>
  </si>
  <si>
    <t>67.98</t>
  </si>
  <si>
    <t>Lois Maikel</t>
  </si>
  <si>
    <t>Martínez</t>
  </si>
  <si>
    <t>66.64</t>
  </si>
  <si>
    <t>Claudine</t>
  </si>
  <si>
    <t>Vita</t>
  </si>
  <si>
    <t>71.86</t>
  </si>
  <si>
    <t>Daniel</t>
  </si>
  <si>
    <t>Ståhl</t>
  </si>
  <si>
    <t>ΔΙΣΚΟΒΟΛΙΑ</t>
  </si>
  <si>
    <t>14.58</t>
  </si>
  <si>
    <t>17.80</t>
  </si>
  <si>
    <t>Stefan</t>
  </si>
  <si>
    <t>15.98</t>
  </si>
  <si>
    <t>16.94</t>
  </si>
  <si>
    <t>Evaggelía</t>
  </si>
  <si>
    <t>Sofáni</t>
  </si>
  <si>
    <t>19.50</t>
  </si>
  <si>
    <t>20.30</t>
  </si>
  <si>
    <t>Arttu</t>
  </si>
  <si>
    <t>16.47</t>
  </si>
  <si>
    <t>Caroline</t>
  </si>
  <si>
    <t>Metayer</t>
  </si>
  <si>
    <t>19.79</t>
  </si>
  <si>
    <t>Scott</t>
  </si>
  <si>
    <t>Lincoln</t>
  </si>
  <si>
    <t>16.72</t>
  </si>
  <si>
    <t>16.95</t>
  </si>
  <si>
    <t>Senja</t>
  </si>
  <si>
    <t>Mäkitörmä</t>
  </si>
  <si>
    <t>19.85</t>
  </si>
  <si>
    <t>20.14</t>
  </si>
  <si>
    <t>Ihor</t>
  </si>
  <si>
    <t>Musiyenko</t>
  </si>
  <si>
    <t>16.82i</t>
  </si>
  <si>
    <t>19.15</t>
  </si>
  <si>
    <t>Chiara</t>
  </si>
  <si>
    <t>Rosa</t>
  </si>
  <si>
    <t>20.25</t>
  </si>
  <si>
    <t>Bayer</t>
  </si>
  <si>
    <t>17.20</t>
  </si>
  <si>
    <t>18.72</t>
  </si>
  <si>
    <t>Olha</t>
  </si>
  <si>
    <t>Golodna</t>
  </si>
  <si>
    <t>20.35</t>
  </si>
  <si>
    <t>20.36i</t>
  </si>
  <si>
    <t>Frederic</t>
  </si>
  <si>
    <t>Dagee</t>
  </si>
  <si>
    <t>17.25</t>
  </si>
  <si>
    <t>18.28</t>
  </si>
  <si>
    <t>Úrsula</t>
  </si>
  <si>
    <t>Ruiz</t>
  </si>
  <si>
    <t>20.39i</t>
  </si>
  <si>
    <t>20.57</t>
  </si>
  <si>
    <t>Carlos</t>
  </si>
  <si>
    <t>Tobalina</t>
  </si>
  <si>
    <t>17.70</t>
  </si>
  <si>
    <t>Markéta</t>
  </si>
  <si>
    <t>Cervenkova</t>
  </si>
  <si>
    <t>20.40</t>
  </si>
  <si>
    <t>20.61</t>
  </si>
  <si>
    <t>Nikólaos</t>
  </si>
  <si>
    <t>18.04</t>
  </si>
  <si>
    <t>McKinna</t>
  </si>
  <si>
    <t>20.70</t>
  </si>
  <si>
    <t>Wictor</t>
  </si>
  <si>
    <t>Petersson</t>
  </si>
  <si>
    <t>18.65</t>
  </si>
  <si>
    <t>19.38</t>
  </si>
  <si>
    <t>Paulina</t>
  </si>
  <si>
    <t>Guba</t>
  </si>
  <si>
    <t>20.99</t>
  </si>
  <si>
    <t>Leonardo</t>
  </si>
  <si>
    <t>Fabbri</t>
  </si>
  <si>
    <t>18.88</t>
  </si>
  <si>
    <t>Fanny</t>
  </si>
  <si>
    <t>Roos</t>
  </si>
  <si>
    <t>21.25i</t>
  </si>
  <si>
    <t>22.17i</t>
  </si>
  <si>
    <t>Tomáš</t>
  </si>
  <si>
    <t>Stanek</t>
  </si>
  <si>
    <t>19.54i</t>
  </si>
  <si>
    <t>20.77</t>
  </si>
  <si>
    <t>Christina</t>
  </si>
  <si>
    <t>Schwanitz</t>
  </si>
  <si>
    <t>22.32</t>
  </si>
  <si>
    <t>Michal</t>
  </si>
  <si>
    <t>Haratyk</t>
  </si>
  <si>
    <t>ΣΦΑΙΡΟΒΟΛΙΑ</t>
  </si>
  <si>
    <t>12.88</t>
  </si>
  <si>
    <t>Alina</t>
  </si>
  <si>
    <t>Tobler</t>
  </si>
  <si>
    <t>15.71</t>
  </si>
  <si>
    <t>Kouassi</t>
  </si>
  <si>
    <t>12.91i</t>
  </si>
  <si>
    <t>Emma</t>
  </si>
  <si>
    <t>Mastalirova</t>
  </si>
  <si>
    <t>16.21</t>
  </si>
  <si>
    <t>Ondrej</t>
  </si>
  <si>
    <t>Vodák</t>
  </si>
  <si>
    <t>13.42</t>
  </si>
  <si>
    <t>13.56</t>
  </si>
  <si>
    <t>Maeva</t>
  </si>
  <si>
    <t>Phesor</t>
  </si>
  <si>
    <t>16.30</t>
  </si>
  <si>
    <t>Jesper</t>
  </si>
  <si>
    <t>Hellström</t>
  </si>
  <si>
    <t>13.49</t>
  </si>
  <si>
    <t>Emelie</t>
  </si>
  <si>
    <t>Nyman Wänseth</t>
  </si>
  <si>
    <t>16.43</t>
  </si>
  <si>
    <t>Malosilov</t>
  </si>
  <si>
    <t>13.70</t>
  </si>
  <si>
    <t>14.05</t>
  </si>
  <si>
    <t>Ottavia</t>
  </si>
  <si>
    <t>Cestonaro</t>
  </si>
  <si>
    <t>16.49</t>
  </si>
  <si>
    <t>17.27</t>
  </si>
  <si>
    <t>Fabrizio</t>
  </si>
  <si>
    <t>Schembri</t>
  </si>
  <si>
    <t>13.71</t>
  </si>
  <si>
    <t>Adrianna</t>
  </si>
  <si>
    <t>Szóstak</t>
  </si>
  <si>
    <t>16.53</t>
  </si>
  <si>
    <t>16.74</t>
  </si>
  <si>
    <t>Ben</t>
  </si>
  <si>
    <t>Williams</t>
  </si>
  <si>
    <t>14.05i</t>
  </si>
  <si>
    <t>14.15</t>
  </si>
  <si>
    <t>Naomi</t>
  </si>
  <si>
    <t>Ogbeta</t>
  </si>
  <si>
    <t>16.56</t>
  </si>
  <si>
    <t>16.81</t>
  </si>
  <si>
    <t>Adrian</t>
  </si>
  <si>
    <t>Swiderski</t>
  </si>
  <si>
    <t>14.38i</t>
  </si>
  <si>
    <t>Kristiina</t>
  </si>
  <si>
    <t>Mäkelä</t>
  </si>
  <si>
    <t>16.70</t>
  </si>
  <si>
    <t>17.55</t>
  </si>
  <si>
    <t>Tsiámis</t>
  </si>
  <si>
    <t>14.49</t>
  </si>
  <si>
    <t>14.99</t>
  </si>
  <si>
    <t>Saladukha</t>
  </si>
  <si>
    <t>16.89</t>
  </si>
  <si>
    <t>17.04i</t>
  </si>
  <si>
    <t>Pablo</t>
  </si>
  <si>
    <t>Torrijos</t>
  </si>
  <si>
    <t>14.51</t>
  </si>
  <si>
    <t>14.73</t>
  </si>
  <si>
    <t>Paraskeví</t>
  </si>
  <si>
    <t>Papahrístou</t>
  </si>
  <si>
    <t>17.48</t>
  </si>
  <si>
    <t>Benjamin</t>
  </si>
  <si>
    <t>Compaoré</t>
  </si>
  <si>
    <t>14.61</t>
  </si>
  <si>
    <t>Kristin</t>
  </si>
  <si>
    <t>Gierisch</t>
  </si>
  <si>
    <t>16.98i</t>
  </si>
  <si>
    <t>17.14</t>
  </si>
  <si>
    <t>Simo</t>
  </si>
  <si>
    <t>Lipsanen</t>
  </si>
  <si>
    <t>14.73i</t>
  </si>
  <si>
    <t>Ana</t>
  </si>
  <si>
    <t>Peleteiro</t>
  </si>
  <si>
    <t>17.10i</t>
  </si>
  <si>
    <t>17.52i</t>
  </si>
  <si>
    <t>Max</t>
  </si>
  <si>
    <t>Heß</t>
  </si>
  <si>
    <t>ΤΡΙΠΛΟΥΝ</t>
  </si>
  <si>
    <t>6.26</t>
  </si>
  <si>
    <t>6.32</t>
  </si>
  <si>
    <t>Hanna</t>
  </si>
  <si>
    <t>Krasutska</t>
  </si>
  <si>
    <t>7.60</t>
  </si>
  <si>
    <t>Jiri</t>
  </si>
  <si>
    <t>Vondracek</t>
  </si>
  <si>
    <t>6.27</t>
  </si>
  <si>
    <t>Michaela</t>
  </si>
  <si>
    <t>Kucerova</t>
  </si>
  <si>
    <t>7.78</t>
  </si>
  <si>
    <t>Jarod</t>
  </si>
  <si>
    <t>Biya</t>
  </si>
  <si>
    <t>6.34</t>
  </si>
  <si>
    <t>Magdalena</t>
  </si>
  <si>
    <t>Zebrowska</t>
  </si>
  <si>
    <t>7.83i</t>
  </si>
  <si>
    <t>7.90</t>
  </si>
  <si>
    <t>Augustin</t>
  </si>
  <si>
    <t>Bey</t>
  </si>
  <si>
    <t>6.40</t>
  </si>
  <si>
    <t>Piffaretti</t>
  </si>
  <si>
    <t>7.88</t>
  </si>
  <si>
    <t>8.07</t>
  </si>
  <si>
    <t>Kristian</t>
  </si>
  <si>
    <t>Pulli</t>
  </si>
  <si>
    <t>6.51</t>
  </si>
  <si>
    <t>Erika</t>
  </si>
  <si>
    <t>Kinsey</t>
  </si>
  <si>
    <t>7.89</t>
  </si>
  <si>
    <t>8.20</t>
  </si>
  <si>
    <t>Howard</t>
  </si>
  <si>
    <t>6.58</t>
  </si>
  <si>
    <t>6.68</t>
  </si>
  <si>
    <t>Fatima</t>
  </si>
  <si>
    <t>Diame</t>
  </si>
  <si>
    <t>Yaroslav</t>
  </si>
  <si>
    <t>Isachenkov</t>
  </si>
  <si>
    <t>6.59</t>
  </si>
  <si>
    <t>6.60</t>
  </si>
  <si>
    <t>7.91</t>
  </si>
  <si>
    <t>Andreas</t>
  </si>
  <si>
    <t>Carlsson</t>
  </si>
  <si>
    <t>6.59i</t>
  </si>
  <si>
    <t>6.80</t>
  </si>
  <si>
    <t>Abigail</t>
  </si>
  <si>
    <t>Irozuru</t>
  </si>
  <si>
    <t>7.98</t>
  </si>
  <si>
    <t>8.05i</t>
  </si>
  <si>
    <t>Filippo</t>
  </si>
  <si>
    <t>Randazzo</t>
  </si>
  <si>
    <t>6.64</t>
  </si>
  <si>
    <t>6.92</t>
  </si>
  <si>
    <t>Éloyse</t>
  </si>
  <si>
    <t>Lesueur-Aymonin</t>
  </si>
  <si>
    <t>8.00</t>
  </si>
  <si>
    <t>Jacob</t>
  </si>
  <si>
    <t>Fincham-Dukes</t>
  </si>
  <si>
    <t>Taika</t>
  </si>
  <si>
    <t>Koilahti</t>
  </si>
  <si>
    <t>8.03</t>
  </si>
  <si>
    <t>8.18</t>
  </si>
  <si>
    <t>Tomasz</t>
  </si>
  <si>
    <t>Jaszczuk</t>
  </si>
  <si>
    <t>6.68i</t>
  </si>
  <si>
    <t>Tania</t>
  </si>
  <si>
    <t>Vicenzino</t>
  </si>
  <si>
    <t>8.19</t>
  </si>
  <si>
    <t>Héctor</t>
  </si>
  <si>
    <t>Santos</t>
  </si>
  <si>
    <t>7.07</t>
  </si>
  <si>
    <t>Malaika</t>
  </si>
  <si>
    <t>Mihambo</t>
  </si>
  <si>
    <t>8.38i</t>
  </si>
  <si>
    <t>Miltiádis</t>
  </si>
  <si>
    <t>Tentóglou</t>
  </si>
  <si>
    <t>ΜΗΚΟΣ</t>
  </si>
  <si>
    <t>4.13i</t>
  </si>
  <si>
    <t>4.40</t>
  </si>
  <si>
    <t>Kamila</t>
  </si>
  <si>
    <t>Przybyla</t>
  </si>
  <si>
    <t>5.21</t>
  </si>
  <si>
    <t>5.55</t>
  </si>
  <si>
    <t>Dominik</t>
  </si>
  <si>
    <t>Alberto</t>
  </si>
  <si>
    <t>Cook</t>
  </si>
  <si>
    <t>5.30i</t>
  </si>
  <si>
    <t>Kyrylo</t>
  </si>
  <si>
    <t>Kiru</t>
  </si>
  <si>
    <t>4.42</t>
  </si>
  <si>
    <t>Miren</t>
  </si>
  <si>
    <t>Bartolome</t>
  </si>
  <si>
    <t>5.45</t>
  </si>
  <si>
    <t>5.55i</t>
  </si>
  <si>
    <t>Tomas</t>
  </si>
  <si>
    <t>Wecksten</t>
  </si>
  <si>
    <t>4.50i</t>
  </si>
  <si>
    <t>4.65</t>
  </si>
  <si>
    <t>Maryna</t>
  </si>
  <si>
    <t>Kylypko</t>
  </si>
  <si>
    <t>5.83</t>
  </si>
  <si>
    <t>Jan</t>
  </si>
  <si>
    <t>Kudlicka</t>
  </si>
  <si>
    <t>4.51</t>
  </si>
  <si>
    <t>Sonia</t>
  </si>
  <si>
    <t>Malavisi</t>
  </si>
  <si>
    <t>5.70</t>
  </si>
  <si>
    <t>Adrián</t>
  </si>
  <si>
    <t>Valles</t>
  </si>
  <si>
    <t>4.71i</t>
  </si>
  <si>
    <t>Wilma</t>
  </si>
  <si>
    <t>Murto</t>
  </si>
  <si>
    <t>5.71</t>
  </si>
  <si>
    <t>Charlie</t>
  </si>
  <si>
    <t>Myers</t>
  </si>
  <si>
    <t>4.56</t>
  </si>
  <si>
    <t>4.62i</t>
  </si>
  <si>
    <t>Romana</t>
  </si>
  <si>
    <t>Malacova</t>
  </si>
  <si>
    <t>5.72</t>
  </si>
  <si>
    <t>5.91</t>
  </si>
  <si>
    <t>Konstadínos</t>
  </si>
  <si>
    <t>Filippídis</t>
  </si>
  <si>
    <t>4.63i</t>
  </si>
  <si>
    <t>4.75i</t>
  </si>
  <si>
    <t>Lisa</t>
  </si>
  <si>
    <t>Ryzih</t>
  </si>
  <si>
    <t>5.80</t>
  </si>
  <si>
    <t>Torben</t>
  </si>
  <si>
    <t>Blech</t>
  </si>
  <si>
    <t>4.65i</t>
  </si>
  <si>
    <t>Angelica</t>
  </si>
  <si>
    <t>Moser</t>
  </si>
  <si>
    <t>5.80i</t>
  </si>
  <si>
    <t>Claudio Michel</t>
  </si>
  <si>
    <t>Stecchi</t>
  </si>
  <si>
    <t>4.73i</t>
  </si>
  <si>
    <t>4.75</t>
  </si>
  <si>
    <t>Ninon</t>
  </si>
  <si>
    <t>Guillon-Romarin</t>
  </si>
  <si>
    <t>5.82i</t>
  </si>
  <si>
    <t>Melker</t>
  </si>
  <si>
    <t>Svärd Jacobsson</t>
  </si>
  <si>
    <t>4.81i</t>
  </si>
  <si>
    <t>Bengtsson</t>
  </si>
  <si>
    <t>5.85</t>
  </si>
  <si>
    <t>6.16i</t>
  </si>
  <si>
    <t>Renaud</t>
  </si>
  <si>
    <t>Lavillenie</t>
  </si>
  <si>
    <t>4.83</t>
  </si>
  <si>
    <t>4.91</t>
  </si>
  <si>
    <t>Ekateríni</t>
  </si>
  <si>
    <t>Stefanídi</t>
  </si>
  <si>
    <t>6.02</t>
  </si>
  <si>
    <t>Lisek</t>
  </si>
  <si>
    <t>ΚΟΝΤΩ</t>
  </si>
  <si>
    <t>1.86</t>
  </si>
  <si>
    <t>Bára</t>
  </si>
  <si>
    <t>Sajdoková</t>
  </si>
  <si>
    <t>2.12</t>
  </si>
  <si>
    <t>2.16i</t>
  </si>
  <si>
    <t>Mattila</t>
  </si>
  <si>
    <t>1.87</t>
  </si>
  <si>
    <t>Saleta</t>
  </si>
  <si>
    <t>Fernández</t>
  </si>
  <si>
    <t>2.15i</t>
  </si>
  <si>
    <t>2.15</t>
  </si>
  <si>
    <t>Vivien</t>
  </si>
  <si>
    <t>Streit</t>
  </si>
  <si>
    <t>1.88</t>
  </si>
  <si>
    <t>Solene</t>
  </si>
  <si>
    <t>Gicquel</t>
  </si>
  <si>
    <t>2.16</t>
  </si>
  <si>
    <t>Wiklund</t>
  </si>
  <si>
    <t>1.91</t>
  </si>
  <si>
    <t>Salome</t>
  </si>
  <si>
    <t>Lang</t>
  </si>
  <si>
    <t>2.18i</t>
  </si>
  <si>
    <t>William</t>
  </si>
  <si>
    <t>Aubatin</t>
  </si>
  <si>
    <t>1.94</t>
  </si>
  <si>
    <t>2.02i</t>
  </si>
  <si>
    <t>Licwinko</t>
  </si>
  <si>
    <t>2.21</t>
  </si>
  <si>
    <t>2.27i</t>
  </si>
  <si>
    <t>Miguel-Ángel</t>
  </si>
  <si>
    <t>Sancho</t>
  </si>
  <si>
    <t>1.94i</t>
  </si>
  <si>
    <t>2.00i</t>
  </si>
  <si>
    <t>Alessia</t>
  </si>
  <si>
    <t>Trost</t>
  </si>
  <si>
    <t>2.23</t>
  </si>
  <si>
    <t>2.34i</t>
  </si>
  <si>
    <t>Yuriy</t>
  </si>
  <si>
    <t>Krymarenko</t>
  </si>
  <si>
    <t>Tatiána</t>
  </si>
  <si>
    <t>Goúsin</t>
  </si>
  <si>
    <t>2.26i</t>
  </si>
  <si>
    <t>Heindl</t>
  </si>
  <si>
    <t>1.95</t>
  </si>
  <si>
    <t>Ella</t>
  </si>
  <si>
    <t>Junnila</t>
  </si>
  <si>
    <t>2.27</t>
  </si>
  <si>
    <t>Norbert</t>
  </si>
  <si>
    <t>Kobielski</t>
  </si>
  <si>
    <t>1.96</t>
  </si>
  <si>
    <t>1.97</t>
  </si>
  <si>
    <t>2.36i</t>
  </si>
  <si>
    <t>Chris</t>
  </si>
  <si>
    <t>Baker</t>
  </si>
  <si>
    <t>1.96i</t>
  </si>
  <si>
    <t>Imke</t>
  </si>
  <si>
    <t>Onnen</t>
  </si>
  <si>
    <t>2.34</t>
  </si>
  <si>
    <t>Baniótis</t>
  </si>
  <si>
    <t>1.97i</t>
  </si>
  <si>
    <t>Morgan</t>
  </si>
  <si>
    <t>Lake</t>
  </si>
  <si>
    <t>2.30</t>
  </si>
  <si>
    <t>2.35</t>
  </si>
  <si>
    <t>Mateusz</t>
  </si>
  <si>
    <t>Przybylko</t>
  </si>
  <si>
    <t>2.01</t>
  </si>
  <si>
    <t>Yuliya</t>
  </si>
  <si>
    <t>Levchenko</t>
  </si>
  <si>
    <t>2.33</t>
  </si>
  <si>
    <t>Stefano</t>
  </si>
  <si>
    <t>Sottile</t>
  </si>
  <si>
    <t>ΥΨΟΣ</t>
  </si>
  <si>
    <t>10:39.54</t>
  </si>
  <si>
    <t>Zhmurko</t>
  </si>
  <si>
    <t>9:03.96</t>
  </si>
  <si>
    <t>8:49.42</t>
  </si>
  <si>
    <t>Christoph</t>
  </si>
  <si>
    <t>Graf</t>
  </si>
  <si>
    <t>10:25.90</t>
  </si>
  <si>
    <t>Isavélla</t>
  </si>
  <si>
    <t>Kotsahíli</t>
  </si>
  <si>
    <t>9:03.67</t>
  </si>
  <si>
    <t>8:59.58</t>
  </si>
  <si>
    <t>Sákis</t>
  </si>
  <si>
    <t>10:17.92</t>
  </si>
  <si>
    <t>Linn</t>
  </si>
  <si>
    <t>Söderholm</t>
  </si>
  <si>
    <t>9:01.97</t>
  </si>
  <si>
    <t>Jáchym</t>
  </si>
  <si>
    <t>Kovar</t>
  </si>
  <si>
    <t>10:10.66</t>
  </si>
  <si>
    <t>9:34.02</t>
  </si>
  <si>
    <t>Isabel</t>
  </si>
  <si>
    <t>Mattuzzi</t>
  </si>
  <si>
    <t>8:44.43</t>
  </si>
  <si>
    <t>8:16.20</t>
  </si>
  <si>
    <t>Krystian</t>
  </si>
  <si>
    <t>Zalewski</t>
  </si>
  <si>
    <t>9:47.86</t>
  </si>
  <si>
    <t>9:41.84</t>
  </si>
  <si>
    <t>Lucie</t>
  </si>
  <si>
    <t>Sekanová</t>
  </si>
  <si>
    <t>8:40.98i</t>
  </si>
  <si>
    <t>8:38.98i</t>
  </si>
  <si>
    <t>Vasyl</t>
  </si>
  <si>
    <t>Koval</t>
  </si>
  <si>
    <t>9:47.38</t>
  </si>
  <si>
    <t>9:44.59</t>
  </si>
  <si>
    <t>Scherrer</t>
  </si>
  <si>
    <t>8:32.36</t>
  </si>
  <si>
    <t>8:23.54</t>
  </si>
  <si>
    <t>Napoleon</t>
  </si>
  <si>
    <t>Solomon</t>
  </si>
  <si>
    <t>9:36.38</t>
  </si>
  <si>
    <t>9:31.84</t>
  </si>
  <si>
    <t>Ophélie</t>
  </si>
  <si>
    <t>Claude-Boxberger</t>
  </si>
  <si>
    <t>8:31.56</t>
  </si>
  <si>
    <t>8:26.02</t>
  </si>
  <si>
    <t>Ahmed</t>
  </si>
  <si>
    <t>Abdelwahed</t>
  </si>
  <si>
    <t>9:36.09</t>
  </si>
  <si>
    <t>Alicja</t>
  </si>
  <si>
    <t>Konieczek</t>
  </si>
  <si>
    <t>8:26.16</t>
  </si>
  <si>
    <t>8:12.53</t>
  </si>
  <si>
    <t>Yoann</t>
  </si>
  <si>
    <t>Kowal</t>
  </si>
  <si>
    <t>9:35.27</t>
  </si>
  <si>
    <t>Camilla</t>
  </si>
  <si>
    <t>Richardsson</t>
  </si>
  <si>
    <t>8:24.29</t>
  </si>
  <si>
    <t>Grau</t>
  </si>
  <si>
    <t>9:35.06</t>
  </si>
  <si>
    <t>Irene</t>
  </si>
  <si>
    <t>Sánchez</t>
  </si>
  <si>
    <t>8:21.47</t>
  </si>
  <si>
    <t>Topi</t>
  </si>
  <si>
    <t>Raitanen</t>
  </si>
  <si>
    <t>9:31.68</t>
  </si>
  <si>
    <t>Rosie</t>
  </si>
  <si>
    <t>Clarke</t>
  </si>
  <si>
    <t>8:21.28</t>
  </si>
  <si>
    <t>Zak</t>
  </si>
  <si>
    <t>Seddon</t>
  </si>
  <si>
    <t>9:20.31</t>
  </si>
  <si>
    <t>9:11.85</t>
  </si>
  <si>
    <t>Gesa-Felicitas</t>
  </si>
  <si>
    <t>Krause</t>
  </si>
  <si>
    <t>8:05.69</t>
  </si>
  <si>
    <t>Fernando</t>
  </si>
  <si>
    <t>Carro</t>
  </si>
  <si>
    <t>3000Μ. ΣΤΙΠΛ</t>
  </si>
  <si>
    <t>58.38</t>
  </si>
  <si>
    <t>Ánna</t>
  </si>
  <si>
    <t>Kiáfa</t>
  </si>
  <si>
    <t>50.98</t>
  </si>
  <si>
    <t>Nákos</t>
  </si>
  <si>
    <t>58.02</t>
  </si>
  <si>
    <t>56.49</t>
  </si>
  <si>
    <t>Viivi</t>
  </si>
  <si>
    <t>Lehikoinen</t>
  </si>
  <si>
    <t>50.80</t>
  </si>
  <si>
    <t>50.08</t>
  </si>
  <si>
    <t>Denys</t>
  </si>
  <si>
    <t>Nechyporenko</t>
  </si>
  <si>
    <t>57.44</t>
  </si>
  <si>
    <t>57.11</t>
  </si>
  <si>
    <t>Gallego</t>
  </si>
  <si>
    <t>50.72</t>
  </si>
  <si>
    <t>50.34</t>
  </si>
  <si>
    <t>Alessandro</t>
  </si>
  <si>
    <t>Sibilio</t>
  </si>
  <si>
    <t>57.31</t>
  </si>
  <si>
    <t>Palmqvist</t>
  </si>
  <si>
    <t>50.44</t>
  </si>
  <si>
    <t>Hampus</t>
  </si>
  <si>
    <t>Widlund</t>
  </si>
  <si>
    <t>56.78</t>
  </si>
  <si>
    <t>Lada</t>
  </si>
  <si>
    <t>Vondrová</t>
  </si>
  <si>
    <t>50.24</t>
  </si>
  <si>
    <t>49.04</t>
  </si>
  <si>
    <t>Mörö</t>
  </si>
  <si>
    <t>56.62</t>
  </si>
  <si>
    <t>55.51</t>
  </si>
  <si>
    <t>Aurelie</t>
  </si>
  <si>
    <t>Chaboudez</t>
  </si>
  <si>
    <t>49.78</t>
  </si>
  <si>
    <t>48.87</t>
  </si>
  <si>
    <t>Sérgio</t>
  </si>
  <si>
    <t>56.43</t>
  </si>
  <si>
    <t>Jackie</t>
  </si>
  <si>
    <t>Baumann</t>
  </si>
  <si>
    <t>49.74</t>
  </si>
  <si>
    <t>48.45</t>
  </si>
  <si>
    <t>Kariem</t>
  </si>
  <si>
    <t>Hussein</t>
  </si>
  <si>
    <t>56.37</t>
  </si>
  <si>
    <t>55.90</t>
  </si>
  <si>
    <t>Yasmin</t>
  </si>
  <si>
    <t>Giger</t>
  </si>
  <si>
    <t>49.62</t>
  </si>
  <si>
    <t>McAlister</t>
  </si>
  <si>
    <t>55.57</t>
  </si>
  <si>
    <t>55.25</t>
  </si>
  <si>
    <t>Linkiewicz</t>
  </si>
  <si>
    <t>49.59</t>
  </si>
  <si>
    <t>Vít</t>
  </si>
  <si>
    <t>Müller</t>
  </si>
  <si>
    <t>55.20</t>
  </si>
  <si>
    <t>54.52</t>
  </si>
  <si>
    <t>Meghan</t>
  </si>
  <si>
    <t>Beesley</t>
  </si>
  <si>
    <t>49.54</t>
  </si>
  <si>
    <t>49.14</t>
  </si>
  <si>
    <t>Luke</t>
  </si>
  <si>
    <t>Campbell</t>
  </si>
  <si>
    <t>54.75</t>
  </si>
  <si>
    <t>Ayomide</t>
  </si>
  <si>
    <t>Folorunso</t>
  </si>
  <si>
    <t>49.35</t>
  </si>
  <si>
    <t>48.42</t>
  </si>
  <si>
    <t>Ludvy</t>
  </si>
  <si>
    <t>Vaillant</t>
  </si>
  <si>
    <t>54.64</t>
  </si>
  <si>
    <t>54.35</t>
  </si>
  <si>
    <t>Ryzhykova</t>
  </si>
  <si>
    <t>48.99</t>
  </si>
  <si>
    <t>48.40</t>
  </si>
  <si>
    <t>Patryk</t>
  </si>
  <si>
    <t>Dobek</t>
  </si>
  <si>
    <t>400Μ. ΕΜΠΟΔΙΑ</t>
  </si>
  <si>
    <t>13.72</t>
  </si>
  <si>
    <t>13.57</t>
  </si>
  <si>
    <t>Malin</t>
  </si>
  <si>
    <t>Skogström</t>
  </si>
  <si>
    <t>14.24</t>
  </si>
  <si>
    <t>14.22</t>
  </si>
  <si>
    <t>Jonatan</t>
  </si>
  <si>
    <t>Holm</t>
  </si>
  <si>
    <t>13.34</t>
  </si>
  <si>
    <t>13.12</t>
  </si>
  <si>
    <t>Koudelová</t>
  </si>
  <si>
    <t>14.12</t>
  </si>
  <si>
    <t>􀀭􀁌􀄜􀁴</t>
  </si>
  <si>
    <t>Sýkora</t>
  </si>
  <si>
    <t>13.22</t>
  </si>
  <si>
    <t>12.94</t>
  </si>
  <si>
    <t>Caridad</t>
  </si>
  <si>
    <t>Jerez</t>
  </si>
  <si>
    <t>13.88</t>
  </si>
  <si>
    <t>Khomenko</t>
  </si>
  <si>
    <t>13.21</t>
  </si>
  <si>
    <t>12.71</t>
  </si>
  <si>
    <t>Noemi</t>
  </si>
  <si>
    <t>Zbären</t>
  </si>
  <si>
    <t>13.60</t>
  </si>
  <si>
    <t>Cameron</t>
  </si>
  <si>
    <t>Fillery</t>
  </si>
  <si>
    <t>13.19</t>
  </si>
  <si>
    <t>12.93</t>
  </si>
  <si>
    <t>Elisávet</t>
  </si>
  <si>
    <t>Pesirídou</t>
  </si>
  <si>
    <t>13.28</t>
  </si>
  <si>
    <t>Damian</t>
  </si>
  <si>
    <t>Czykier</t>
  </si>
  <si>
    <t>13.07</t>
  </si>
  <si>
    <t>12.89</t>
  </si>
  <si>
    <t>Plotitsyna</t>
  </si>
  <si>
    <t>Elmo</t>
  </si>
  <si>
    <t>Lakka</t>
  </si>
  <si>
    <t>13.06</t>
  </si>
  <si>
    <t>12.60</t>
  </si>
  <si>
    <t>Cindy</t>
  </si>
  <si>
    <t>Ofili</t>
  </si>
  <si>
    <t>13.46</t>
  </si>
  <si>
    <t>13.33</t>
  </si>
  <si>
    <t>Douvalídis</t>
  </si>
  <si>
    <t>12.96</t>
  </si>
  <si>
    <t>Quenot</t>
  </si>
  <si>
    <t>13.44</t>
  </si>
  <si>
    <t>Hassane</t>
  </si>
  <si>
    <t>Fofana</t>
  </si>
  <si>
    <t>12.59</t>
  </si>
  <si>
    <t>Roleder</t>
  </si>
  <si>
    <t>13.41</t>
  </si>
  <si>
    <t>13.39</t>
  </si>
  <si>
    <t>Jason</t>
  </si>
  <si>
    <t>Joseph</t>
  </si>
  <si>
    <t>12.78</t>
  </si>
  <si>
    <t>Luminosa</t>
  </si>
  <si>
    <t>Bogliolo</t>
  </si>
  <si>
    <t>13.37</t>
  </si>
  <si>
    <t>Gregor</t>
  </si>
  <si>
    <t>Traber</t>
  </si>
  <si>
    <t>12.75</t>
  </si>
  <si>
    <t>Karolina</t>
  </si>
  <si>
    <t>Koleczek</t>
  </si>
  <si>
    <t>12.95</t>
  </si>
  <si>
    <t>Pascal</t>
  </si>
  <si>
    <t>Martinot-Lagarde</t>
  </si>
  <si>
    <t>12.72</t>
  </si>
  <si>
    <t>Annimari</t>
  </si>
  <si>
    <t>Korte</t>
  </si>
  <si>
    <t>13.05</t>
  </si>
  <si>
    <t>Orlando</t>
  </si>
  <si>
    <t>Ortega</t>
  </si>
  <si>
    <t>100Μ. ΕΜΠΟΔΙΑ</t>
  </si>
  <si>
    <t>110Μ. ΕΜΠΟΔΙΑ</t>
  </si>
  <si>
    <t>3:37.82</t>
  </si>
  <si>
    <t>-</t>
  </si>
  <si>
    <t>3:12.62</t>
  </si>
  <si>
    <t>3:37.20</t>
  </si>
  <si>
    <t>3:09.18</t>
  </si>
  <si>
    <t>3:35.41</t>
  </si>
  <si>
    <t>3:08.73</t>
  </si>
  <si>
    <t>3:33.70</t>
  </si>
  <si>
    <t>3:08.58</t>
  </si>
  <si>
    <t>3:33.10</t>
  </si>
  <si>
    <t>3:07.49</t>
  </si>
  <si>
    <t>3:32.80</t>
  </si>
  <si>
    <t>3:07.03</t>
  </si>
  <si>
    <t>3:29.84</t>
  </si>
  <si>
    <t>3:06.35</t>
  </si>
  <si>
    <t>3:29.09</t>
  </si>
  <si>
    <t>3:04.64</t>
  </si>
  <si>
    <t>3:28.96</t>
  </si>
  <si>
    <t>3:03.92</t>
  </si>
  <si>
    <t>3:28.47</t>
  </si>
  <si>
    <t>3:03.86</t>
  </si>
  <si>
    <t>3:28.02</t>
  </si>
  <si>
    <t>3:03.31</t>
  </si>
  <si>
    <t>3:27.60</t>
  </si>
  <si>
    <t>3:02.32</t>
  </si>
  <si>
    <t>4x400Μ.</t>
  </si>
  <si>
    <t>40.06</t>
  </si>
  <si>
    <t>45.65</t>
  </si>
  <si>
    <t>40.05</t>
  </si>
  <si>
    <t>44.20</t>
  </si>
  <si>
    <t>40.02</t>
  </si>
  <si>
    <t>44.10</t>
  </si>
  <si>
    <t>39.73</t>
  </si>
  <si>
    <t>44.03</t>
  </si>
  <si>
    <t>39.65</t>
  </si>
  <si>
    <t>43.77</t>
  </si>
  <si>
    <t>39.42</t>
  </si>
  <si>
    <t>43.38</t>
  </si>
  <si>
    <t>39.21</t>
  </si>
  <si>
    <t>43.09</t>
  </si>
  <si>
    <t>39.08</t>
  </si>
  <si>
    <t>43.07</t>
  </si>
  <si>
    <t>39.07</t>
  </si>
  <si>
    <t>42.47</t>
  </si>
  <si>
    <t>38.68</t>
  </si>
  <si>
    <t>38.51</t>
  </si>
  <si>
    <t>38.30</t>
  </si>
  <si>
    <t>38.11</t>
  </si>
  <si>
    <t>38.08</t>
  </si>
  <si>
    <t>4x100Μ.</t>
  </si>
  <si>
    <t>16:38.43</t>
  </si>
  <si>
    <t>Anastasía-Panayióta</t>
  </si>
  <si>
    <t>Marinákou</t>
  </si>
  <si>
    <t>14:25.09</t>
  </si>
  <si>
    <t>13:52.69</t>
  </si>
  <si>
    <t>Volodymyr</t>
  </si>
  <si>
    <t>Kyts</t>
  </si>
  <si>
    <t>16:30.11</t>
  </si>
  <si>
    <t>Viktoriia</t>
  </si>
  <si>
    <t>Shkurko</t>
  </si>
  <si>
    <t>14:07.01</t>
  </si>
  <si>
    <t>Robert</t>
  </si>
  <si>
    <t>Glowala</t>
  </si>
  <si>
    <t>16:21.46</t>
  </si>
  <si>
    <t>Egger</t>
  </si>
  <si>
    <t>14:02.30</t>
  </si>
  <si>
    <t>Eero</t>
  </si>
  <si>
    <t>Saleva</t>
  </si>
  <si>
    <t>15:50.81</t>
  </si>
  <si>
    <t>15:28.71</t>
  </si>
  <si>
    <t>Liv</t>
  </si>
  <si>
    <t>Westphal</t>
  </si>
  <si>
    <t>14:02.27</t>
  </si>
  <si>
    <t>13:33.48</t>
  </si>
  <si>
    <t>Goolab</t>
  </si>
  <si>
    <t>15:49.79</t>
  </si>
  <si>
    <t>Moira</t>
  </si>
  <si>
    <t>Stewartová</t>
  </si>
  <si>
    <t>13:51.55</t>
  </si>
  <si>
    <t>13:48.23</t>
  </si>
  <si>
    <t>Márkos</t>
  </si>
  <si>
    <t>Goúrlias</t>
  </si>
  <si>
    <t>15:45.38</t>
  </si>
  <si>
    <t>15:43.63</t>
  </si>
  <si>
    <t>Christiansson</t>
  </si>
  <si>
    <t>13:50.61</t>
  </si>
  <si>
    <t>Zemaník</t>
  </si>
  <si>
    <t>15:44.90</t>
  </si>
  <si>
    <t>Francesca</t>
  </si>
  <si>
    <t>Tommasi</t>
  </si>
  <si>
    <t>13:38.25</t>
  </si>
  <si>
    <t>Hugo</t>
  </si>
  <si>
    <t>Hay</t>
  </si>
  <si>
    <t>15:37.02</t>
  </si>
  <si>
    <t>13:31.35</t>
  </si>
  <si>
    <t>Suldan</t>
  </si>
  <si>
    <t>Hassan</t>
  </si>
  <si>
    <t>15:36.87</t>
  </si>
  <si>
    <t>Maitane</t>
  </si>
  <si>
    <t>Melero</t>
  </si>
  <si>
    <t>13:31.17</t>
  </si>
  <si>
    <t>Sergio</t>
  </si>
  <si>
    <t>Jiménez</t>
  </si>
  <si>
    <t>15:35.76</t>
  </si>
  <si>
    <t>15:29.67</t>
  </si>
  <si>
    <t>Kaczynska</t>
  </si>
  <si>
    <t>13:22.52</t>
  </si>
  <si>
    <t>Amanal</t>
  </si>
  <si>
    <t>Petros</t>
  </si>
  <si>
    <t>15:25.01</t>
  </si>
  <si>
    <t>Sarah</t>
  </si>
  <si>
    <t>Inglis</t>
  </si>
  <si>
    <t>13:13.84</t>
  </si>
  <si>
    <t>Julien</t>
  </si>
  <si>
    <t>Wanders</t>
  </si>
  <si>
    <t>15:17.14</t>
  </si>
  <si>
    <t>Klein</t>
  </si>
  <si>
    <t>13:07.84</t>
  </si>
  <si>
    <t>Yemaneberhan</t>
  </si>
  <si>
    <t>Crippa</t>
  </si>
  <si>
    <t>5000Μ.</t>
  </si>
  <si>
    <t>9:49.47</t>
  </si>
  <si>
    <t>Aneta</t>
  </si>
  <si>
    <t>Chlebiková</t>
  </si>
  <si>
    <t>Kozlowski</t>
  </si>
  <si>
    <t>9:28.30</t>
  </si>
  <si>
    <t>8:14.12</t>
  </si>
  <si>
    <t>7:47.22</t>
  </si>
  <si>
    <t>Stanislav</t>
  </si>
  <si>
    <t>Maslov</t>
  </si>
  <si>
    <t>9:26.76i</t>
  </si>
  <si>
    <t>9:09.33</t>
  </si>
  <si>
    <t>Delia</t>
  </si>
  <si>
    <t>Sclabas</t>
  </si>
  <si>
    <t>8:07.18i</t>
  </si>
  <si>
    <t>Hannu</t>
  </si>
  <si>
    <t>Granberg</t>
  </si>
  <si>
    <t>9:24.79</t>
  </si>
  <si>
    <t>9:14.91i</t>
  </si>
  <si>
    <t>8:06.66i</t>
  </si>
  <si>
    <t>Kalle</t>
  </si>
  <si>
    <t>Berglund</t>
  </si>
  <si>
    <t>9:23.64i</t>
  </si>
  <si>
    <t>Janica</t>
  </si>
  <si>
    <t>Rauma</t>
  </si>
  <si>
    <t>8:03.54</t>
  </si>
  <si>
    <t>Friš</t>
  </si>
  <si>
    <t>9:19.93</t>
  </si>
  <si>
    <t>9:13.42</t>
  </si>
  <si>
    <t>Oudiou</t>
  </si>
  <si>
    <t>7:59.82</t>
  </si>
  <si>
    <t>Jonas</t>
  </si>
  <si>
    <t>Raess</t>
  </si>
  <si>
    <t>9:11.24</t>
  </si>
  <si>
    <t>Solange-Andreia</t>
  </si>
  <si>
    <t>Pereira</t>
  </si>
  <si>
    <t>7:57.13</t>
  </si>
  <si>
    <t>Andréas</t>
  </si>
  <si>
    <t>Dimitrákis</t>
  </si>
  <si>
    <t>9:06.48</t>
  </si>
  <si>
    <t>Marta</t>
  </si>
  <si>
    <t>Zenoni</t>
  </si>
  <si>
    <t>7:51.45i</t>
  </si>
  <si>
    <t>Jimmy</t>
  </si>
  <si>
    <t>Gressier</t>
  </si>
  <si>
    <t>9:03.90i</t>
  </si>
  <si>
    <t>8:39.18</t>
  </si>
  <si>
    <t>Renata</t>
  </si>
  <si>
    <t>Plis</t>
  </si>
  <si>
    <t>7:51.18i</t>
  </si>
  <si>
    <t>James</t>
  </si>
  <si>
    <t>West</t>
  </si>
  <si>
    <t>8:58.34</t>
  </si>
  <si>
    <t>Emily</t>
  </si>
  <si>
    <t>Hosker-Thornhill</t>
  </si>
  <si>
    <t>7:46.18i</t>
  </si>
  <si>
    <t>Richard</t>
  </si>
  <si>
    <t>Ringer</t>
  </si>
  <si>
    <t>8:53.97i</t>
  </si>
  <si>
    <t>Yolanda</t>
  </si>
  <si>
    <t>Ngarambe</t>
  </si>
  <si>
    <t>7:45.56i</t>
  </si>
  <si>
    <t>7:35.28</t>
  </si>
  <si>
    <t>Adel</t>
  </si>
  <si>
    <t>Mechaal</t>
  </si>
  <si>
    <t>8:39.45i</t>
  </si>
  <si>
    <t>Reh</t>
  </si>
  <si>
    <t>7:43.30</t>
  </si>
  <si>
    <t>3000Μ.</t>
  </si>
  <si>
    <t>4:19.83</t>
  </si>
  <si>
    <t>4:06.29</t>
  </si>
  <si>
    <t>Pryshchepa</t>
  </si>
  <si>
    <t>3:45.07</t>
  </si>
  <si>
    <t>3:40.31</t>
  </si>
  <si>
    <t>Oleh</t>
  </si>
  <si>
    <t>Kaiafa</t>
  </si>
  <si>
    <t>4:17.05i</t>
  </si>
  <si>
    <t>4:10.15</t>
  </si>
  <si>
    <t>Elodie</t>
  </si>
  <si>
    <t>Normand</t>
  </si>
  <si>
    <t>3:43.80</t>
  </si>
  <si>
    <t>Elmer</t>
  </si>
  <si>
    <t>4:15.03</t>
  </si>
  <si>
    <t>Konstadína</t>
  </si>
  <si>
    <t>Yiannopoúlou</t>
  </si>
  <si>
    <t>3:43.25</t>
  </si>
  <si>
    <t>Matteo</t>
  </si>
  <si>
    <t>Spanu</t>
  </si>
  <si>
    <t>4:14.99i</t>
  </si>
  <si>
    <t>4:08.96</t>
  </si>
  <si>
    <t>Kuivisto</t>
  </si>
  <si>
    <t>3:41.38</t>
  </si>
  <si>
    <t>Joonas</t>
  </si>
  <si>
    <t>Rinne</t>
  </si>
  <si>
    <t>4:12.37</t>
  </si>
  <si>
    <t>4:10.10</t>
  </si>
  <si>
    <t>3:40.20</t>
  </si>
  <si>
    <t>3:32.49</t>
  </si>
  <si>
    <t>Holuša</t>
  </si>
  <si>
    <t>4:10.74</t>
  </si>
  <si>
    <t>4:07.16</t>
  </si>
  <si>
    <t>Hermansson</t>
  </si>
  <si>
    <t>3:39.94</t>
  </si>
  <si>
    <t>3:39.32</t>
  </si>
  <si>
    <t>4:09.86</t>
  </si>
  <si>
    <t>4:06.71</t>
  </si>
  <si>
    <t>Mäki</t>
  </si>
  <si>
    <t>3:39.67</t>
  </si>
  <si>
    <t>Almgren</t>
  </si>
  <si>
    <t>4:09.48</t>
  </si>
  <si>
    <t>3:36.29</t>
  </si>
  <si>
    <t>Amos</t>
  </si>
  <si>
    <t>Bartelsmeyer</t>
  </si>
  <si>
    <t>4:08.93</t>
  </si>
  <si>
    <t>4:03.73</t>
  </si>
  <si>
    <t>Jessica</t>
  </si>
  <si>
    <t>Judd</t>
  </si>
  <si>
    <t>3:34.87</t>
  </si>
  <si>
    <t>Rabie</t>
  </si>
  <si>
    <t>Doukkana</t>
  </si>
  <si>
    <t>4:07.77</t>
  </si>
  <si>
    <t>Caterina</t>
  </si>
  <si>
    <t>Granz</t>
  </si>
  <si>
    <t>3:34.83</t>
  </si>
  <si>
    <t>Kevin</t>
  </si>
  <si>
    <t>López</t>
  </si>
  <si>
    <t>4:07.14</t>
  </si>
  <si>
    <t>4:04.88</t>
  </si>
  <si>
    <t>Pérez</t>
  </si>
  <si>
    <t>3:34.14</t>
  </si>
  <si>
    <t>3:34.04</t>
  </si>
  <si>
    <t>Lewandowski</t>
  </si>
  <si>
    <t>4:04.06</t>
  </si>
  <si>
    <t>4:01.00</t>
  </si>
  <si>
    <t>Sofia</t>
  </si>
  <si>
    <t>Ennaoui</t>
  </si>
  <si>
    <t>3:30.62</t>
  </si>
  <si>
    <t>Charlie Da' Vall</t>
  </si>
  <si>
    <t>Grice</t>
  </si>
  <si>
    <t>1500Μ.</t>
  </si>
  <si>
    <t>2:04.56</t>
  </si>
  <si>
    <t>2:03.91</t>
  </si>
  <si>
    <t>1:49.73</t>
  </si>
  <si>
    <t>1:48.44</t>
  </si>
  <si>
    <t>Ville</t>
  </si>
  <si>
    <t>Lampinen</t>
  </si>
  <si>
    <t>2:04.12</t>
  </si>
  <si>
    <t>Eloisa</t>
  </si>
  <si>
    <t>Coiro</t>
  </si>
  <si>
    <t>1:49.01</t>
  </si>
  <si>
    <t>1:48.51</t>
  </si>
  <si>
    <t>Schöpfer</t>
  </si>
  <si>
    <t>2:02.89</t>
  </si>
  <si>
    <t>2:00.32</t>
  </si>
  <si>
    <t>Sabat</t>
  </si>
  <si>
    <t>1:48.49</t>
  </si>
  <si>
    <t>Hrístos</t>
  </si>
  <si>
    <t>Kotítsas</t>
  </si>
  <si>
    <t>2:02.64</t>
  </si>
  <si>
    <t>2:02.14</t>
  </si>
  <si>
    <t>1:47.51</t>
  </si>
  <si>
    <t>1:46.56</t>
  </si>
  <si>
    <t>Yevhen</t>
  </si>
  <si>
    <t>Hutsol</t>
  </si>
  <si>
    <t>2:02.00i</t>
  </si>
  <si>
    <t>1:58.01</t>
  </si>
  <si>
    <t>Renelle</t>
  </si>
  <si>
    <t>Lamote</t>
  </si>
  <si>
    <t>1:47.37</t>
  </si>
  <si>
    <t>1:47.35</t>
  </si>
  <si>
    <t>Simone</t>
  </si>
  <si>
    <t>Barontini</t>
  </si>
  <si>
    <t>2:01.91</t>
  </si>
  <si>
    <t>2:01.36</t>
  </si>
  <si>
    <t>Diana</t>
  </si>
  <si>
    <t>Mezuliáníková</t>
  </si>
  <si>
    <t>1:46.86</t>
  </si>
  <si>
    <t>1:46.50</t>
  </si>
  <si>
    <t>Lukáš</t>
  </si>
  <si>
    <t>Hodbod</t>
  </si>
  <si>
    <t>2:00.98i</t>
  </si>
  <si>
    <t>1:57.95</t>
  </si>
  <si>
    <t>Selina</t>
  </si>
  <si>
    <t>Büchel</t>
  </si>
  <si>
    <t>1:46.36</t>
  </si>
  <si>
    <t>1:46.35</t>
  </si>
  <si>
    <t>Gabriel</t>
  </si>
  <si>
    <t>Tual</t>
  </si>
  <si>
    <t>2:00.89</t>
  </si>
  <si>
    <t>1:59.54</t>
  </si>
  <si>
    <t>Hering</t>
  </si>
  <si>
    <t>1:45.94</t>
  </si>
  <si>
    <t>1:44.99</t>
  </si>
  <si>
    <t>Álvaro</t>
  </si>
  <si>
    <t>de Arriba</t>
  </si>
  <si>
    <t>2:00.87</t>
  </si>
  <si>
    <t>2:00.77</t>
  </si>
  <si>
    <t>Esther</t>
  </si>
  <si>
    <t>Guerrero</t>
  </si>
  <si>
    <t>1:45.22</t>
  </si>
  <si>
    <t>Marc</t>
  </si>
  <si>
    <t>Reuther</t>
  </si>
  <si>
    <t>2:00.72</t>
  </si>
  <si>
    <t>1:58.77</t>
  </si>
  <si>
    <t>Lovisa</t>
  </si>
  <si>
    <t>Lindh</t>
  </si>
  <si>
    <t>1:45.10</t>
  </si>
  <si>
    <t>1:45.03</t>
  </si>
  <si>
    <t>Kramer</t>
  </si>
  <si>
    <t>1:59.83</t>
  </si>
  <si>
    <t>1:58.86</t>
  </si>
  <si>
    <t>Shelayna</t>
  </si>
  <si>
    <t>Oskan-Clarke</t>
  </si>
  <si>
    <t>1:44.61</t>
  </si>
  <si>
    <t>1:43.30</t>
  </si>
  <si>
    <t>Adam</t>
  </si>
  <si>
    <t>Kszczot</t>
  </si>
  <si>
    <t>1:59.13</t>
  </si>
  <si>
    <t>1:58.60</t>
  </si>
  <si>
    <t>1:44.52</t>
  </si>
  <si>
    <t>Jamie</t>
  </si>
  <si>
    <t>Webb</t>
  </si>
  <si>
    <t>800Μ.</t>
  </si>
  <si>
    <t>54.88</t>
  </si>
  <si>
    <t>54.21</t>
  </si>
  <si>
    <t>Milja</t>
  </si>
  <si>
    <t>Thureson</t>
  </si>
  <si>
    <t>47.63</t>
  </si>
  <si>
    <t>Christoffer</t>
  </si>
  <si>
    <t>Envall</t>
  </si>
  <si>
    <t>53.66</t>
  </si>
  <si>
    <t>51.13</t>
  </si>
  <si>
    <t>Moa</t>
  </si>
  <si>
    <t>Hjelmer</t>
  </si>
  <si>
    <t>47.17i</t>
  </si>
  <si>
    <t>Carl</t>
  </si>
  <si>
    <t>Bengtström</t>
  </si>
  <si>
    <t>52.79</t>
  </si>
  <si>
    <t>51.43</t>
  </si>
  <si>
    <t>Ruth - Sophia</t>
  </si>
  <si>
    <t>Spelmeyer</t>
  </si>
  <si>
    <t>46.73</t>
  </si>
  <si>
    <t>46.13</t>
  </si>
  <si>
    <t>Šorm</t>
  </si>
  <si>
    <t>52.70</t>
  </si>
  <si>
    <t>51.66</t>
  </si>
  <si>
    <t>Aauri - Lorena</t>
  </si>
  <si>
    <t>Bokesa</t>
  </si>
  <si>
    <t>46.50</t>
  </si>
  <si>
    <t>45.82</t>
  </si>
  <si>
    <t>Patrick</t>
  </si>
  <si>
    <t>Schneider</t>
  </si>
  <si>
    <t>52.44</t>
  </si>
  <si>
    <t>51.27i</t>
  </si>
  <si>
    <t>Zuzana</t>
  </si>
  <si>
    <t>Hejnová</t>
  </si>
  <si>
    <t>46.44</t>
  </si>
  <si>
    <t>Pappás</t>
  </si>
  <si>
    <t>52.21</t>
  </si>
  <si>
    <t>51.36</t>
  </si>
  <si>
    <t>Amy</t>
  </si>
  <si>
    <t>Allcock</t>
  </si>
  <si>
    <t>46.21</t>
  </si>
  <si>
    <t>Charles</t>
  </si>
  <si>
    <t>Devantay</t>
  </si>
  <si>
    <t>51.97</t>
  </si>
  <si>
    <t>Kateryna</t>
  </si>
  <si>
    <t>Klymyuk</t>
  </si>
  <si>
    <t>46.09</t>
  </si>
  <si>
    <t>Danylo</t>
  </si>
  <si>
    <t>Danylenko</t>
  </si>
  <si>
    <t>51.96</t>
  </si>
  <si>
    <t>50.45</t>
  </si>
  <si>
    <t>María</t>
  </si>
  <si>
    <t>Belibasáki</t>
  </si>
  <si>
    <t>45.81</t>
  </si>
  <si>
    <t>45.14</t>
  </si>
  <si>
    <t>Rafal</t>
  </si>
  <si>
    <t>Omelko</t>
  </si>
  <si>
    <t>51.69</t>
  </si>
  <si>
    <t>51.67</t>
  </si>
  <si>
    <t>Maria - Benedicta</t>
  </si>
  <si>
    <t>Chigbolu</t>
  </si>
  <si>
    <t>45.79</t>
  </si>
  <si>
    <t>Fabrisio</t>
  </si>
  <si>
    <t>Saidy</t>
  </si>
  <si>
    <t>51.61i</t>
  </si>
  <si>
    <t>50.52</t>
  </si>
  <si>
    <t>Léa</t>
  </si>
  <si>
    <t>Sprunger</t>
  </si>
  <si>
    <t>45.77</t>
  </si>
  <si>
    <t>45.34</t>
  </si>
  <si>
    <t>Dwayne</t>
  </si>
  <si>
    <t>Cowan</t>
  </si>
  <si>
    <t>51.55</t>
  </si>
  <si>
    <t>Deborah</t>
  </si>
  <si>
    <t>Sananes</t>
  </si>
  <si>
    <t>45.66i</t>
  </si>
  <si>
    <t>44.73</t>
  </si>
  <si>
    <t>Óscar</t>
  </si>
  <si>
    <t>Husillos</t>
  </si>
  <si>
    <t>50.85</t>
  </si>
  <si>
    <t>50.41</t>
  </si>
  <si>
    <t>Justyna</t>
  </si>
  <si>
    <t>Swiety-Ersetic</t>
  </si>
  <si>
    <t>44.77</t>
  </si>
  <si>
    <t>Davide</t>
  </si>
  <si>
    <t>Re</t>
  </si>
  <si>
    <t>400Μ.</t>
  </si>
  <si>
    <t>24.11</t>
  </si>
  <si>
    <t>22.98</t>
  </si>
  <si>
    <t>21.11</t>
  </si>
  <si>
    <t>20.58</t>
  </si>
  <si>
    <t>Panayiótis</t>
  </si>
  <si>
    <t>Trivizás</t>
  </si>
  <si>
    <t>23.80</t>
  </si>
  <si>
    <t>22.44</t>
  </si>
  <si>
    <t>Yelizaveta</t>
  </si>
  <si>
    <t>Bryzgina</t>
  </si>
  <si>
    <t>21.09</t>
  </si>
  <si>
    <t>Kasper</t>
  </si>
  <si>
    <t>Kadestål</t>
  </si>
  <si>
    <t>23.65</t>
  </si>
  <si>
    <t>Hanna-Maari</t>
  </si>
  <si>
    <t>Latvala</t>
  </si>
  <si>
    <t>21.00</t>
  </si>
  <si>
    <t>Reais</t>
  </si>
  <si>
    <t>23.58</t>
  </si>
  <si>
    <t>Lilja</t>
  </si>
  <si>
    <t>20.93</t>
  </si>
  <si>
    <t>20.59</t>
  </si>
  <si>
    <t>Samuel</t>
  </si>
  <si>
    <t>García</t>
  </si>
  <si>
    <t>23.56</t>
  </si>
  <si>
    <t>22.89</t>
  </si>
  <si>
    <t>Gloria</t>
  </si>
  <si>
    <t>Hooper</t>
  </si>
  <si>
    <t>20.83</t>
  </si>
  <si>
    <t>Lehtonen</t>
  </si>
  <si>
    <t>23.30</t>
  </si>
  <si>
    <t>Marcela</t>
  </si>
  <si>
    <t>Pírková</t>
  </si>
  <si>
    <t>Przemyslaw</t>
  </si>
  <si>
    <t>Slowikowski</t>
  </si>
  <si>
    <t>23.27</t>
  </si>
  <si>
    <t>Paula</t>
  </si>
  <si>
    <t>Sevilla</t>
  </si>
  <si>
    <t>20.73</t>
  </si>
  <si>
    <t>Smelyk</t>
  </si>
  <si>
    <t>23.17</t>
  </si>
  <si>
    <t>Maroussia</t>
  </si>
  <si>
    <t>Pare</t>
  </si>
  <si>
    <t>20.62</t>
  </si>
  <si>
    <t>20.46</t>
  </si>
  <si>
    <t>Pavel</t>
  </si>
  <si>
    <t>Maslák</t>
  </si>
  <si>
    <t>23.12</t>
  </si>
  <si>
    <t>22.94</t>
  </si>
  <si>
    <t>Kielbasinska</t>
  </si>
  <si>
    <t>20.34</t>
  </si>
  <si>
    <t>Kilty</t>
  </si>
  <si>
    <t>23.05</t>
  </si>
  <si>
    <t>Jessica-Bianca</t>
  </si>
  <si>
    <t>Wessolly</t>
  </si>
  <si>
    <t>20.48</t>
  </si>
  <si>
    <t>Robin</t>
  </si>
  <si>
    <t>Erewa</t>
  </si>
  <si>
    <t>22.90</t>
  </si>
  <si>
    <t>22.42</t>
  </si>
  <si>
    <t>Mujinga</t>
  </si>
  <si>
    <t>Kambundji</t>
  </si>
  <si>
    <t>Mouhamadou</t>
  </si>
  <si>
    <t>Fall</t>
  </si>
  <si>
    <t>22.75</t>
  </si>
  <si>
    <t>22.46</t>
  </si>
  <si>
    <t>Jodie</t>
  </si>
  <si>
    <t>20.26</t>
  </si>
  <si>
    <t>20.13</t>
  </si>
  <si>
    <t>Eseosa</t>
  </si>
  <si>
    <t>Desalu</t>
  </si>
  <si>
    <t>200Μ.</t>
  </si>
  <si>
    <t>11.61</t>
  </si>
  <si>
    <t>Viktoriya</t>
  </si>
  <si>
    <t>Ratnikova</t>
  </si>
  <si>
    <t>10.47</t>
  </si>
  <si>
    <t xml:space="preserve">10.32 </t>
  </si>
  <si>
    <t xml:space="preserve">Javier </t>
  </si>
  <si>
    <t>11.50</t>
  </si>
  <si>
    <t>Claudia</t>
  </si>
  <si>
    <t>Payton</t>
  </si>
  <si>
    <t>10.43</t>
  </si>
  <si>
    <t>10.31</t>
  </si>
  <si>
    <t>Purola</t>
  </si>
  <si>
    <t>11.44</t>
  </si>
  <si>
    <t>Zaynab</t>
  </si>
  <si>
    <t>Dosso</t>
  </si>
  <si>
    <t>10.42</t>
  </si>
  <si>
    <t xml:space="preserve">10.30 </t>
  </si>
  <si>
    <t xml:space="preserve">Ioánnis </t>
  </si>
  <si>
    <t>Nifadópoulos</t>
  </si>
  <si>
    <t>11.43</t>
  </si>
  <si>
    <t>Jael</t>
  </si>
  <si>
    <t>Bestue</t>
  </si>
  <si>
    <t>10.39</t>
  </si>
  <si>
    <t>10.17</t>
  </si>
  <si>
    <t xml:space="preserve"> 06/12/1997</t>
  </si>
  <si>
    <t xml:space="preserve"> Sokolov</t>
  </si>
  <si>
    <t>11.42</t>
  </si>
  <si>
    <t>11.27</t>
  </si>
  <si>
    <t>Rafailía</t>
  </si>
  <si>
    <t>Spanoudáki-Hatziríga</t>
  </si>
  <si>
    <t>10.23</t>
  </si>
  <si>
    <t>10.21</t>
  </si>
  <si>
    <t xml:space="preserve"> 20/09/1992</t>
  </si>
  <si>
    <t>Remigiusz</t>
  </si>
  <si>
    <t xml:space="preserve"> Olszewski</t>
  </si>
  <si>
    <t>11.38</t>
  </si>
  <si>
    <t>11.30</t>
  </si>
  <si>
    <t>10.20</t>
  </si>
  <si>
    <t xml:space="preserve"> 30/09/1999</t>
  </si>
  <si>
    <t>Henrik</t>
  </si>
  <si>
    <t>Larsson</t>
  </si>
  <si>
    <t>Klára</t>
  </si>
  <si>
    <t>Seidlová</t>
  </si>
  <si>
    <t xml:space="preserve"> 13/02/1995</t>
  </si>
  <si>
    <t>Silvan</t>
  </si>
  <si>
    <t>Wicki</t>
  </si>
  <si>
    <t>11.23</t>
  </si>
  <si>
    <t>11.01</t>
  </si>
  <si>
    <t>Carolle</t>
  </si>
  <si>
    <t>Zahi</t>
  </si>
  <si>
    <t>10.16</t>
  </si>
  <si>
    <t xml:space="preserve">Jan </t>
  </si>
  <si>
    <t>Veleba</t>
  </si>
  <si>
    <t xml:space="preserve">CZE </t>
  </si>
  <si>
    <t>11.21</t>
  </si>
  <si>
    <t>11.14</t>
  </si>
  <si>
    <t>Daryll</t>
  </si>
  <si>
    <t>Neita</t>
  </si>
  <si>
    <t>10.13</t>
  </si>
  <si>
    <t xml:space="preserve"> 10.01</t>
  </si>
  <si>
    <t xml:space="preserve"> Reus</t>
  </si>
  <si>
    <t>11.15</t>
  </si>
  <si>
    <t>11.12</t>
  </si>
  <si>
    <t>Ewa</t>
  </si>
  <si>
    <t>Swoboda</t>
  </si>
  <si>
    <t>10.11</t>
  </si>
  <si>
    <t xml:space="preserve"> 10.08</t>
  </si>
  <si>
    <t xml:space="preserve"> 29/08/1988</t>
  </si>
  <si>
    <t>Harry</t>
  </si>
  <si>
    <t xml:space="preserve"> Aikines-Aryeetey</t>
  </si>
  <si>
    <t>Laura</t>
  </si>
  <si>
    <t>10.03</t>
  </si>
  <si>
    <t>Lamont Marcell</t>
  </si>
  <si>
    <t>Jacobs</t>
  </si>
  <si>
    <t>11.13</t>
  </si>
  <si>
    <t>Salomé</t>
  </si>
  <si>
    <t>Kora</t>
  </si>
  <si>
    <t>10.02</t>
  </si>
  <si>
    <t>9.86</t>
  </si>
  <si>
    <t>Vicaut</t>
  </si>
  <si>
    <t>100Μ.</t>
  </si>
  <si>
    <t>ΓΥΝΑΙΚΕΣ</t>
  </si>
  <si>
    <t>ΑΝΔΡΕΣ</t>
  </si>
  <si>
    <t xml:space="preserve">ΣΥΝΟΛΟ </t>
  </si>
  <si>
    <t>ΣΥΝΟΛΟ</t>
  </si>
  <si>
    <t>ΤΕΛΙΚΗ ΒΑΘΜΟΛΟΓΙΑ</t>
  </si>
  <si>
    <t>ΡΙΨΕΙΣ</t>
  </si>
  <si>
    <t>ΑΛΜΑΤΑ</t>
  </si>
  <si>
    <t>ΔΡΟΜΟΙ</t>
  </si>
  <si>
    <t>ΧΩΡΕΣ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</si>
</sst>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E988-C17D-45EA-BC24-DFE613634BC7}">
  <dimension ref="A1:Z280"/>
  <sheetViews>
    <sheetView tabSelected="1" zoomScale="80" zoomScaleNormal="80" workbookViewId="0">
      <selection activeCell="J269" sqref="J269:J280"/>
    </sheetView>
  </sheetViews>
  <sheetFormatPr defaultRowHeight="14.4" x14ac:dyDescent="0.3"/>
  <cols>
    <col min="1" max="1" width="15.5546875" customWidth="1"/>
    <col min="2" max="2" width="11.33203125" customWidth="1"/>
    <col min="3" max="4" width="15.88671875" customWidth="1"/>
    <col min="5" max="7" width="16.6640625" customWidth="1"/>
    <col min="8" max="8" width="20.33203125" customWidth="1"/>
    <col min="10" max="10" width="15.44140625" customWidth="1"/>
    <col min="12" max="12" width="19.109375" customWidth="1"/>
    <col min="13" max="13" width="17.109375" customWidth="1"/>
    <col min="14" max="14" width="13" customWidth="1"/>
    <col min="15" max="15" width="15.21875" customWidth="1"/>
    <col min="16" max="16" width="15.44140625" customWidth="1"/>
    <col min="17" max="17" width="12.5546875" customWidth="1"/>
  </cols>
  <sheetData>
    <row r="1" spans="1:26" ht="42" customHeight="1" x14ac:dyDescent="0.3">
      <c r="A1" s="9" t="s">
        <v>1482</v>
      </c>
      <c r="B1" s="9"/>
      <c r="C1" s="9"/>
      <c r="D1" s="9"/>
      <c r="E1" s="9"/>
      <c r="F1" s="9"/>
      <c r="G1" s="9"/>
      <c r="H1" s="9"/>
      <c r="J1" s="9" t="s">
        <v>1481</v>
      </c>
      <c r="K1" s="9"/>
      <c r="L1" s="9"/>
      <c r="M1" s="9"/>
      <c r="N1" s="9"/>
      <c r="O1" s="9"/>
      <c r="P1" s="9"/>
      <c r="Q1" s="9"/>
    </row>
    <row r="2" spans="1:26" ht="28.8" customHeight="1" thickBot="1" x14ac:dyDescent="0.35">
      <c r="A2" s="6" t="s">
        <v>1480</v>
      </c>
      <c r="B2" s="5" t="s">
        <v>101</v>
      </c>
      <c r="C2" s="5" t="s">
        <v>100</v>
      </c>
      <c r="D2" s="5" t="s">
        <v>99</v>
      </c>
      <c r="E2" s="5" t="s">
        <v>98</v>
      </c>
      <c r="F2" s="5" t="s">
        <v>97</v>
      </c>
      <c r="G2" s="5" t="s">
        <v>96</v>
      </c>
      <c r="H2" s="5" t="s">
        <v>95</v>
      </c>
      <c r="I2" s="1"/>
      <c r="J2" s="6" t="s">
        <v>1480</v>
      </c>
      <c r="K2" s="5" t="s">
        <v>101</v>
      </c>
      <c r="L2" s="5" t="s">
        <v>100</v>
      </c>
      <c r="M2" s="5" t="s">
        <v>99</v>
      </c>
      <c r="N2" s="5" t="s">
        <v>98</v>
      </c>
      <c r="O2" s="5" t="s">
        <v>97</v>
      </c>
      <c r="P2" s="5" t="s">
        <v>96</v>
      </c>
      <c r="Q2" s="5" t="s">
        <v>95</v>
      </c>
    </row>
    <row r="3" spans="1:26" x14ac:dyDescent="0.3">
      <c r="A3" s="4">
        <v>1</v>
      </c>
      <c r="B3" s="1" t="s">
        <v>23</v>
      </c>
      <c r="C3" s="1" t="s">
        <v>1479</v>
      </c>
      <c r="D3" s="1" t="s">
        <v>1062</v>
      </c>
      <c r="E3" s="2">
        <v>33661</v>
      </c>
      <c r="F3" s="1" t="s">
        <v>1478</v>
      </c>
      <c r="G3" s="1" t="s">
        <v>1477</v>
      </c>
      <c r="H3" s="1">
        <v>12</v>
      </c>
      <c r="I3" s="1"/>
      <c r="J3" s="4">
        <v>1</v>
      </c>
      <c r="K3" s="1" t="s">
        <v>11</v>
      </c>
      <c r="L3" s="1" t="s">
        <v>1476</v>
      </c>
      <c r="M3" s="1" t="s">
        <v>1475</v>
      </c>
      <c r="N3" s="2">
        <v>34493</v>
      </c>
      <c r="O3" s="1" t="s">
        <v>1474</v>
      </c>
      <c r="P3" s="1" t="s">
        <v>1474</v>
      </c>
      <c r="Q3" s="1">
        <v>12</v>
      </c>
      <c r="S3" s="1"/>
      <c r="T3" s="8"/>
      <c r="U3" s="8"/>
      <c r="V3" s="8"/>
      <c r="W3" s="8"/>
      <c r="X3" s="1"/>
      <c r="Y3" s="1"/>
      <c r="Z3" s="1"/>
    </row>
    <row r="4" spans="1:26" x14ac:dyDescent="0.3">
      <c r="A4" s="4">
        <f>A3+1</f>
        <v>2</v>
      </c>
      <c r="B4" s="1" t="s">
        <v>47</v>
      </c>
      <c r="C4" s="1" t="s">
        <v>1473</v>
      </c>
      <c r="D4" s="1" t="s">
        <v>1472</v>
      </c>
      <c r="E4" s="2">
        <v>34603</v>
      </c>
      <c r="F4" s="1" t="s">
        <v>1471</v>
      </c>
      <c r="G4" s="1" t="s">
        <v>1471</v>
      </c>
      <c r="H4" s="1">
        <f>H3-1</f>
        <v>11</v>
      </c>
      <c r="I4" s="1"/>
      <c r="J4" s="4">
        <f>J3+1</f>
        <v>2</v>
      </c>
      <c r="K4" s="1" t="s">
        <v>19</v>
      </c>
      <c r="L4" s="1" t="s">
        <v>798</v>
      </c>
      <c r="M4" s="1" t="s">
        <v>1470</v>
      </c>
      <c r="N4" s="2">
        <v>35044</v>
      </c>
      <c r="O4" s="1" t="s">
        <v>1461</v>
      </c>
      <c r="P4" s="1" t="s">
        <v>1461</v>
      </c>
      <c r="Q4" s="1">
        <f>Q3-1</f>
        <v>11</v>
      </c>
      <c r="S4" s="7"/>
      <c r="T4" s="7"/>
      <c r="U4" s="7"/>
      <c r="V4" s="7"/>
      <c r="W4" s="7"/>
      <c r="X4" s="7"/>
      <c r="Y4" s="7"/>
      <c r="Z4" s="7"/>
    </row>
    <row r="5" spans="1:26" x14ac:dyDescent="0.3">
      <c r="A5" s="4">
        <f t="shared" ref="A5:A13" si="0">A4+1</f>
        <v>3</v>
      </c>
      <c r="B5" s="1" t="s">
        <v>3</v>
      </c>
      <c r="C5" s="1" t="s">
        <v>1469</v>
      </c>
      <c r="D5" s="1" t="s">
        <v>1468</v>
      </c>
      <c r="E5" s="1" t="s">
        <v>1467</v>
      </c>
      <c r="F5" s="1" t="s">
        <v>1466</v>
      </c>
      <c r="G5" s="1" t="s">
        <v>1465</v>
      </c>
      <c r="H5" s="1">
        <f>H4-1</f>
        <v>10</v>
      </c>
      <c r="I5" s="1"/>
      <c r="J5" s="4">
        <f t="shared" ref="J5:J13" si="1">J4+1</f>
        <v>3</v>
      </c>
      <c r="K5" s="1" t="s">
        <v>86</v>
      </c>
      <c r="L5" s="1" t="s">
        <v>1464</v>
      </c>
      <c r="M5" s="1" t="s">
        <v>1463</v>
      </c>
      <c r="N5" s="2">
        <v>35637</v>
      </c>
      <c r="O5" s="1" t="s">
        <v>1462</v>
      </c>
      <c r="P5" s="1" t="s">
        <v>1461</v>
      </c>
      <c r="Q5" s="1">
        <f>Q4-1</f>
        <v>10</v>
      </c>
      <c r="S5" s="7"/>
      <c r="T5" s="1"/>
      <c r="U5" s="1"/>
      <c r="V5" s="1"/>
      <c r="W5" s="1"/>
      <c r="X5" s="1"/>
      <c r="Y5" s="1"/>
      <c r="Z5" s="1"/>
    </row>
    <row r="6" spans="1:26" x14ac:dyDescent="0.3">
      <c r="A6" s="4">
        <f t="shared" si="0"/>
        <v>4</v>
      </c>
      <c r="B6" s="1" t="s">
        <v>19</v>
      </c>
      <c r="C6" s="1" t="s">
        <v>1460</v>
      </c>
      <c r="D6" s="1" t="s">
        <v>70</v>
      </c>
      <c r="E6" s="2">
        <v>32262</v>
      </c>
      <c r="F6" s="1" t="s">
        <v>1459</v>
      </c>
      <c r="G6" s="1" t="s">
        <v>1458</v>
      </c>
      <c r="H6" s="1">
        <f>H5-1</f>
        <v>9</v>
      </c>
      <c r="I6" s="1"/>
      <c r="J6" s="4">
        <f t="shared" si="1"/>
        <v>4</v>
      </c>
      <c r="K6" s="1" t="s">
        <v>3</v>
      </c>
      <c r="L6" s="1" t="s">
        <v>1457</v>
      </c>
      <c r="M6" s="1" t="s">
        <v>1456</v>
      </c>
      <c r="N6" s="2">
        <v>35306</v>
      </c>
      <c r="O6" s="1" t="s">
        <v>1455</v>
      </c>
      <c r="P6" s="1" t="s">
        <v>1454</v>
      </c>
      <c r="Q6" s="1">
        <f>Q5-1</f>
        <v>9</v>
      </c>
      <c r="S6" s="7"/>
      <c r="T6" s="1"/>
      <c r="U6" s="1"/>
      <c r="V6" s="1"/>
      <c r="W6" s="1"/>
      <c r="X6" s="1"/>
      <c r="Y6" s="1"/>
      <c r="Z6" s="1"/>
    </row>
    <row r="7" spans="1:26" x14ac:dyDescent="0.3">
      <c r="A7" s="4">
        <f t="shared" si="0"/>
        <v>5</v>
      </c>
      <c r="B7" s="1" t="s">
        <v>1453</v>
      </c>
      <c r="C7" s="1" t="s">
        <v>1452</v>
      </c>
      <c r="D7" s="1" t="s">
        <v>1451</v>
      </c>
      <c r="E7" s="2">
        <v>31752</v>
      </c>
      <c r="F7" s="1" t="s">
        <v>1450</v>
      </c>
      <c r="G7" s="1" t="s">
        <v>1450</v>
      </c>
      <c r="H7" s="1">
        <f>H6-1</f>
        <v>8</v>
      </c>
      <c r="I7" s="1"/>
      <c r="J7" s="4">
        <f t="shared" si="1"/>
        <v>5</v>
      </c>
      <c r="K7" s="1" t="s">
        <v>23</v>
      </c>
      <c r="L7" s="1" t="s">
        <v>1449</v>
      </c>
      <c r="M7" s="1" t="s">
        <v>1448</v>
      </c>
      <c r="N7" s="2">
        <v>34497</v>
      </c>
      <c r="O7" s="1" t="s">
        <v>1447</v>
      </c>
      <c r="P7" s="1" t="s">
        <v>1446</v>
      </c>
      <c r="Q7" s="1">
        <f>Q6-1</f>
        <v>8</v>
      </c>
      <c r="S7" s="7"/>
      <c r="T7" s="1"/>
      <c r="U7" s="1"/>
      <c r="V7" s="1"/>
      <c r="W7" s="1"/>
      <c r="X7" s="1"/>
      <c r="Y7" s="1"/>
      <c r="Z7" s="1"/>
    </row>
    <row r="8" spans="1:26" x14ac:dyDescent="0.3">
      <c r="A8" s="4">
        <f t="shared" si="0"/>
        <v>6</v>
      </c>
      <c r="B8" s="1" t="s">
        <v>11</v>
      </c>
      <c r="C8" s="1" t="s">
        <v>1445</v>
      </c>
      <c r="D8" s="1" t="s">
        <v>1444</v>
      </c>
      <c r="E8" s="1" t="s">
        <v>1443</v>
      </c>
      <c r="F8" s="1" t="s">
        <v>1423</v>
      </c>
      <c r="G8" s="1" t="s">
        <v>1437</v>
      </c>
      <c r="H8" s="1">
        <f>H7-1</f>
        <v>7</v>
      </c>
      <c r="I8" s="1"/>
      <c r="J8" s="4">
        <f t="shared" si="1"/>
        <v>6</v>
      </c>
      <c r="K8" s="1" t="s">
        <v>67</v>
      </c>
      <c r="L8" s="1" t="s">
        <v>1442</v>
      </c>
      <c r="M8" s="1" t="s">
        <v>1441</v>
      </c>
      <c r="N8" s="2">
        <v>34403</v>
      </c>
      <c r="O8" s="1" t="s">
        <v>1435</v>
      </c>
      <c r="P8" s="1" t="s">
        <v>1435</v>
      </c>
      <c r="Q8" s="1">
        <f>Q7-1</f>
        <v>7</v>
      </c>
      <c r="S8" s="7"/>
      <c r="T8" s="1"/>
      <c r="U8" s="1"/>
      <c r="V8" s="1"/>
      <c r="W8" s="1"/>
      <c r="X8" s="1"/>
      <c r="Y8" s="1"/>
      <c r="Z8" s="1"/>
    </row>
    <row r="9" spans="1:26" x14ac:dyDescent="0.3">
      <c r="A9" s="4">
        <f t="shared" si="0"/>
        <v>7</v>
      </c>
      <c r="B9" s="1" t="s">
        <v>63</v>
      </c>
      <c r="C9" s="1" t="s">
        <v>1440</v>
      </c>
      <c r="D9" s="1" t="s">
        <v>1439</v>
      </c>
      <c r="E9" s="1" t="s">
        <v>1438</v>
      </c>
      <c r="F9" s="1" t="s">
        <v>1437</v>
      </c>
      <c r="G9" s="1" t="s">
        <v>1437</v>
      </c>
      <c r="H9" s="1">
        <f>H8-1</f>
        <v>6</v>
      </c>
      <c r="I9" s="1"/>
      <c r="J9" s="4">
        <f t="shared" si="1"/>
        <v>7</v>
      </c>
      <c r="K9" s="1" t="s">
        <v>52</v>
      </c>
      <c r="L9" s="1" t="s">
        <v>1343</v>
      </c>
      <c r="M9" s="1" t="s">
        <v>1342</v>
      </c>
      <c r="N9" s="2">
        <v>32080</v>
      </c>
      <c r="O9" s="1" t="s">
        <v>1436</v>
      </c>
      <c r="P9" s="1" t="s">
        <v>1435</v>
      </c>
      <c r="Q9" s="1">
        <f>Q8-1</f>
        <v>6</v>
      </c>
      <c r="S9" s="7"/>
      <c r="T9" s="1"/>
      <c r="U9" s="1"/>
      <c r="V9" s="1"/>
      <c r="W9" s="1"/>
      <c r="X9" s="1"/>
      <c r="Y9" s="1"/>
      <c r="Z9" s="1"/>
    </row>
    <row r="10" spans="1:26" x14ac:dyDescent="0.3">
      <c r="A10" s="4">
        <f t="shared" si="0"/>
        <v>8</v>
      </c>
      <c r="B10" s="1" t="s">
        <v>86</v>
      </c>
      <c r="C10" s="1" t="s">
        <v>1434</v>
      </c>
      <c r="D10" s="1" t="s">
        <v>1433</v>
      </c>
      <c r="E10" s="1" t="s">
        <v>1432</v>
      </c>
      <c r="F10" s="1" t="s">
        <v>1431</v>
      </c>
      <c r="G10" s="1" t="s">
        <v>1430</v>
      </c>
      <c r="H10" s="1">
        <f>H9-1</f>
        <v>5</v>
      </c>
      <c r="I10" s="1"/>
      <c r="J10" s="4">
        <f t="shared" si="1"/>
        <v>8</v>
      </c>
      <c r="K10" s="1" t="s">
        <v>15</v>
      </c>
      <c r="L10" s="1" t="s">
        <v>1429</v>
      </c>
      <c r="M10" s="1" t="s">
        <v>1428</v>
      </c>
      <c r="N10" s="2">
        <v>34492</v>
      </c>
      <c r="O10" s="1" t="s">
        <v>1427</v>
      </c>
      <c r="P10" s="1" t="s">
        <v>1426</v>
      </c>
      <c r="Q10" s="1">
        <f>Q9-1</f>
        <v>5</v>
      </c>
      <c r="S10" s="7"/>
      <c r="T10" s="1"/>
      <c r="U10" s="1"/>
      <c r="V10" s="1"/>
      <c r="W10" s="1"/>
      <c r="X10" s="1"/>
      <c r="Y10" s="1"/>
      <c r="Z10" s="1"/>
    </row>
    <row r="11" spans="1:26" x14ac:dyDescent="0.3">
      <c r="A11" s="4">
        <f t="shared" si="0"/>
        <v>9</v>
      </c>
      <c r="B11" s="1" t="s">
        <v>35</v>
      </c>
      <c r="C11" s="1" t="s">
        <v>1425</v>
      </c>
      <c r="D11" s="1" t="s">
        <v>54</v>
      </c>
      <c r="E11" s="1" t="s">
        <v>1424</v>
      </c>
      <c r="F11" s="1" t="s">
        <v>1423</v>
      </c>
      <c r="G11" s="1" t="s">
        <v>1422</v>
      </c>
      <c r="H11" s="1">
        <f>H10-1</f>
        <v>4</v>
      </c>
      <c r="I11" s="1"/>
      <c r="J11" s="4">
        <f t="shared" si="1"/>
        <v>9</v>
      </c>
      <c r="K11" s="1" t="s">
        <v>39</v>
      </c>
      <c r="L11" s="1" t="s">
        <v>1421</v>
      </c>
      <c r="M11" s="1" t="s">
        <v>1420</v>
      </c>
      <c r="N11" s="2">
        <v>36793</v>
      </c>
      <c r="O11" s="1" t="s">
        <v>1419</v>
      </c>
      <c r="P11" s="1" t="s">
        <v>1419</v>
      </c>
      <c r="Q11" s="1">
        <f>Q10-1</f>
        <v>4</v>
      </c>
      <c r="S11" s="7"/>
      <c r="T11" s="1"/>
      <c r="U11" s="1"/>
      <c r="V11" s="1"/>
      <c r="W11" s="1"/>
      <c r="X11" s="1"/>
      <c r="Y11" s="1"/>
      <c r="Z11" s="1"/>
    </row>
    <row r="12" spans="1:26" x14ac:dyDescent="0.3">
      <c r="A12" s="4">
        <f t="shared" si="0"/>
        <v>10</v>
      </c>
      <c r="B12" s="1" t="s">
        <v>15</v>
      </c>
      <c r="C12" s="1" t="s">
        <v>1418</v>
      </c>
      <c r="D12" s="1" t="s">
        <v>1417</v>
      </c>
      <c r="E12" s="2">
        <v>33178</v>
      </c>
      <c r="F12" s="1" t="s">
        <v>1416</v>
      </c>
      <c r="G12" s="1" t="s">
        <v>1415</v>
      </c>
      <c r="H12" s="1">
        <f>H11-1</f>
        <v>3</v>
      </c>
      <c r="I12" s="1"/>
      <c r="J12" s="4">
        <f t="shared" si="1"/>
        <v>10</v>
      </c>
      <c r="K12" s="1" t="s">
        <v>47</v>
      </c>
      <c r="L12" s="1" t="s">
        <v>1414</v>
      </c>
      <c r="M12" s="1" t="s">
        <v>1413</v>
      </c>
      <c r="N12" s="2">
        <v>36415</v>
      </c>
      <c r="O12" s="1" t="s">
        <v>1412</v>
      </c>
      <c r="P12" s="1" t="s">
        <v>1412</v>
      </c>
      <c r="Q12" s="1">
        <f>Q11-1</f>
        <v>3</v>
      </c>
      <c r="S12" s="7"/>
      <c r="T12" s="1"/>
      <c r="U12" s="1"/>
      <c r="V12" s="1"/>
      <c r="W12" s="1"/>
      <c r="X12" s="1"/>
      <c r="Y12" s="1"/>
      <c r="Z12" s="1"/>
    </row>
    <row r="13" spans="1:26" x14ac:dyDescent="0.3">
      <c r="A13" s="4">
        <f t="shared" si="0"/>
        <v>11</v>
      </c>
      <c r="B13" s="1" t="s">
        <v>52</v>
      </c>
      <c r="C13" s="1" t="s">
        <v>1411</v>
      </c>
      <c r="D13" s="1" t="s">
        <v>1350</v>
      </c>
      <c r="E13" s="2">
        <v>36665</v>
      </c>
      <c r="F13" s="1" t="s">
        <v>1410</v>
      </c>
      <c r="G13" s="1" t="s">
        <v>1409</v>
      </c>
      <c r="H13" s="1">
        <f>H12-1</f>
        <v>2</v>
      </c>
      <c r="I13" s="1"/>
      <c r="J13" s="4">
        <f t="shared" si="1"/>
        <v>11</v>
      </c>
      <c r="K13" s="1" t="s">
        <v>63</v>
      </c>
      <c r="L13" s="1" t="s">
        <v>1408</v>
      </c>
      <c r="M13" s="1" t="s">
        <v>1407</v>
      </c>
      <c r="N13" s="2">
        <v>35898</v>
      </c>
      <c r="O13" s="1" t="s">
        <v>1406</v>
      </c>
      <c r="P13" s="1" t="s">
        <v>1406</v>
      </c>
      <c r="Q13" s="1">
        <f>Q12-1</f>
        <v>2</v>
      </c>
      <c r="S13" s="7"/>
      <c r="T13" s="1"/>
      <c r="U13" s="1"/>
      <c r="V13" s="1"/>
      <c r="W13" s="1"/>
      <c r="X13" s="1"/>
      <c r="Y13" s="1"/>
      <c r="Z13" s="1"/>
    </row>
    <row r="14" spans="1:26" x14ac:dyDescent="0.3">
      <c r="A14" s="4">
        <f>A13+1</f>
        <v>12</v>
      </c>
      <c r="B14" s="1" t="s">
        <v>39</v>
      </c>
      <c r="C14" s="1" t="s">
        <v>109</v>
      </c>
      <c r="D14" s="1" t="s">
        <v>1405</v>
      </c>
      <c r="E14" s="2">
        <v>33888</v>
      </c>
      <c r="F14" s="1" t="s">
        <v>1404</v>
      </c>
      <c r="G14" s="1" t="s">
        <v>1403</v>
      </c>
      <c r="H14" s="1">
        <f>H13-1</f>
        <v>1</v>
      </c>
      <c r="I14" s="1"/>
      <c r="J14" s="4">
        <f>J13+1</f>
        <v>12</v>
      </c>
      <c r="K14" s="1" t="s">
        <v>35</v>
      </c>
      <c r="L14" s="1" t="s">
        <v>1402</v>
      </c>
      <c r="M14" s="1" t="s">
        <v>1401</v>
      </c>
      <c r="N14" s="2">
        <v>36295</v>
      </c>
      <c r="O14" s="1" t="s">
        <v>1400</v>
      </c>
      <c r="P14" s="1" t="s">
        <v>1400</v>
      </c>
      <c r="Q14" s="1">
        <f>Q13-1</f>
        <v>1</v>
      </c>
      <c r="S14" s="7"/>
      <c r="T14" s="1"/>
      <c r="U14" s="1"/>
      <c r="V14" s="1"/>
      <c r="W14" s="1"/>
      <c r="X14" s="1"/>
      <c r="Y14" s="1"/>
      <c r="Z14" s="1"/>
    </row>
    <row r="15" spans="1:26" x14ac:dyDescent="0.3">
      <c r="B15" s="1"/>
      <c r="C15" s="1"/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  <c r="P15" s="1"/>
      <c r="S15" s="7"/>
      <c r="T15" s="1"/>
      <c r="U15" s="1"/>
      <c r="V15" s="1"/>
      <c r="W15" s="1"/>
      <c r="X15" s="1"/>
      <c r="Y15" s="1"/>
      <c r="Z15" s="1"/>
    </row>
    <row r="16" spans="1:26" ht="25.2" customHeight="1" thickBot="1" x14ac:dyDescent="0.35">
      <c r="A16" s="6" t="s">
        <v>1399</v>
      </c>
      <c r="B16" s="5" t="s">
        <v>101</v>
      </c>
      <c r="C16" s="5" t="s">
        <v>100</v>
      </c>
      <c r="D16" s="5" t="s">
        <v>99</v>
      </c>
      <c r="E16" s="5" t="s">
        <v>98</v>
      </c>
      <c r="F16" s="5" t="s">
        <v>97</v>
      </c>
      <c r="G16" s="5" t="s">
        <v>96</v>
      </c>
      <c r="H16" s="5" t="s">
        <v>95</v>
      </c>
      <c r="I16" s="1"/>
      <c r="J16" s="6" t="s">
        <v>1399</v>
      </c>
      <c r="K16" s="5" t="s">
        <v>101</v>
      </c>
      <c r="L16" s="5" t="s">
        <v>100</v>
      </c>
      <c r="M16" s="5" t="s">
        <v>99</v>
      </c>
      <c r="N16" s="5" t="s">
        <v>98</v>
      </c>
      <c r="O16" s="5" t="s">
        <v>97</v>
      </c>
      <c r="P16" s="5" t="s">
        <v>96</v>
      </c>
      <c r="Q16" s="5" t="s">
        <v>95</v>
      </c>
      <c r="S16" s="7"/>
      <c r="T16" s="1"/>
      <c r="U16" s="1"/>
      <c r="V16" s="1"/>
      <c r="W16" s="1"/>
      <c r="X16" s="1"/>
      <c r="Y16" s="1"/>
      <c r="Z16" s="1"/>
    </row>
    <row r="17" spans="1:17" x14ac:dyDescent="0.3">
      <c r="A17" s="4">
        <v>1</v>
      </c>
      <c r="B17" s="1" t="s">
        <v>47</v>
      </c>
      <c r="C17" s="1" t="s">
        <v>1398</v>
      </c>
      <c r="D17" s="1" t="s">
        <v>1397</v>
      </c>
      <c r="E17" s="2">
        <v>34384</v>
      </c>
      <c r="F17" s="1" t="s">
        <v>1396</v>
      </c>
      <c r="G17" s="1" t="s">
        <v>1395</v>
      </c>
      <c r="H17" s="1">
        <v>12</v>
      </c>
      <c r="J17" s="4">
        <v>1</v>
      </c>
      <c r="K17" s="1" t="s">
        <v>3</v>
      </c>
      <c r="L17" s="1" t="s">
        <v>388</v>
      </c>
      <c r="M17" s="1" t="s">
        <v>1394</v>
      </c>
      <c r="N17" s="2">
        <v>34240</v>
      </c>
      <c r="O17" s="1" t="s">
        <v>1393</v>
      </c>
      <c r="P17" s="1" t="s">
        <v>1392</v>
      </c>
      <c r="Q17" s="1">
        <v>12</v>
      </c>
    </row>
    <row r="18" spans="1:17" x14ac:dyDescent="0.3">
      <c r="A18" s="4">
        <f>A17+1</f>
        <v>2</v>
      </c>
      <c r="B18" s="1" t="s">
        <v>23</v>
      </c>
      <c r="C18" s="1" t="s">
        <v>1391</v>
      </c>
      <c r="D18" s="1" t="s">
        <v>1390</v>
      </c>
      <c r="E18" s="2">
        <v>33659</v>
      </c>
      <c r="F18" s="1" t="s">
        <v>1378</v>
      </c>
      <c r="G18" s="1" t="s">
        <v>1378</v>
      </c>
      <c r="H18" s="1">
        <f>H17-1</f>
        <v>11</v>
      </c>
      <c r="J18" s="4">
        <f>J17+1</f>
        <v>2</v>
      </c>
      <c r="K18" s="1" t="s">
        <v>11</v>
      </c>
      <c r="L18" s="1" t="s">
        <v>1389</v>
      </c>
      <c r="M18" s="1" t="s">
        <v>1388</v>
      </c>
      <c r="N18" s="2">
        <v>33772</v>
      </c>
      <c r="O18" s="1" t="s">
        <v>1387</v>
      </c>
      <c r="P18" s="1" t="s">
        <v>1386</v>
      </c>
      <c r="Q18" s="1">
        <f>Q17-1</f>
        <v>11</v>
      </c>
    </row>
    <row r="19" spans="1:17" x14ac:dyDescent="0.3">
      <c r="A19" s="4">
        <f t="shared" ref="A19:A27" si="2">A18+1</f>
        <v>3</v>
      </c>
      <c r="B19" s="1" t="s">
        <v>19</v>
      </c>
      <c r="C19" s="1" t="s">
        <v>1385</v>
      </c>
      <c r="D19" s="1" t="s">
        <v>1384</v>
      </c>
      <c r="E19" s="2">
        <v>33413</v>
      </c>
      <c r="F19" s="1" t="s">
        <v>321</v>
      </c>
      <c r="G19" s="1" t="s">
        <v>1383</v>
      </c>
      <c r="H19" s="1">
        <f>H18-1</f>
        <v>10</v>
      </c>
      <c r="J19" s="4">
        <f t="shared" ref="J19:J27" si="3">J18+1</f>
        <v>3</v>
      </c>
      <c r="K19" s="1" t="s">
        <v>19</v>
      </c>
      <c r="L19" s="1" t="s">
        <v>1382</v>
      </c>
      <c r="M19" s="1" t="s">
        <v>1381</v>
      </c>
      <c r="N19" s="2">
        <v>35410</v>
      </c>
      <c r="O19" s="1" t="s">
        <v>1353</v>
      </c>
      <c r="P19" s="1" t="s">
        <v>1380</v>
      </c>
      <c r="Q19" s="1">
        <f>Q18-1</f>
        <v>10</v>
      </c>
    </row>
    <row r="20" spans="1:17" x14ac:dyDescent="0.3">
      <c r="A20" s="4">
        <f t="shared" si="2"/>
        <v>4</v>
      </c>
      <c r="B20" s="1" t="s">
        <v>3</v>
      </c>
      <c r="C20" s="1" t="s">
        <v>1379</v>
      </c>
      <c r="D20" s="1" t="s">
        <v>1075</v>
      </c>
      <c r="E20" s="2">
        <v>32753</v>
      </c>
      <c r="F20" s="1" t="s">
        <v>1378</v>
      </c>
      <c r="G20" s="1" t="s">
        <v>322</v>
      </c>
      <c r="H20" s="1">
        <f>H19-1</f>
        <v>9</v>
      </c>
      <c r="J20" s="4">
        <f t="shared" si="3"/>
        <v>4</v>
      </c>
      <c r="K20" s="1" t="s">
        <v>86</v>
      </c>
      <c r="L20" s="1" t="s">
        <v>1377</v>
      </c>
      <c r="M20" s="1" t="s">
        <v>73</v>
      </c>
      <c r="N20" s="2">
        <v>33050</v>
      </c>
      <c r="O20" s="1" t="s">
        <v>1376</v>
      </c>
      <c r="P20" s="1" t="s">
        <v>1375</v>
      </c>
      <c r="Q20" s="1">
        <f>Q19-1</f>
        <v>9</v>
      </c>
    </row>
    <row r="21" spans="1:17" x14ac:dyDescent="0.3">
      <c r="A21" s="4">
        <f t="shared" si="2"/>
        <v>5</v>
      </c>
      <c r="B21" s="1" t="s">
        <v>67</v>
      </c>
      <c r="C21" s="1" t="s">
        <v>1374</v>
      </c>
      <c r="D21" s="1" t="s">
        <v>1373</v>
      </c>
      <c r="E21" s="2">
        <v>33290</v>
      </c>
      <c r="F21" s="1" t="s">
        <v>1372</v>
      </c>
      <c r="G21" s="1" t="s">
        <v>1371</v>
      </c>
      <c r="H21" s="1">
        <f>H20-1</f>
        <v>8</v>
      </c>
      <c r="J21" s="4">
        <f t="shared" si="3"/>
        <v>5</v>
      </c>
      <c r="K21" s="1" t="s">
        <v>23</v>
      </c>
      <c r="L21" s="1" t="s">
        <v>1370</v>
      </c>
      <c r="M21" s="1" t="s">
        <v>1369</v>
      </c>
      <c r="N21" s="2">
        <v>35264</v>
      </c>
      <c r="O21" s="1" t="s">
        <v>1368</v>
      </c>
      <c r="P21" s="1" t="s">
        <v>1368</v>
      </c>
      <c r="Q21" s="1">
        <f>Q20-1</f>
        <v>8</v>
      </c>
    </row>
    <row r="22" spans="1:17" x14ac:dyDescent="0.3">
      <c r="A22" s="4">
        <f t="shared" si="2"/>
        <v>6</v>
      </c>
      <c r="B22" s="1" t="s">
        <v>35</v>
      </c>
      <c r="C22" s="1" t="s">
        <v>1367</v>
      </c>
      <c r="D22" s="1" t="s">
        <v>157</v>
      </c>
      <c r="E22" s="2">
        <v>31886</v>
      </c>
      <c r="F22" s="1" t="s">
        <v>280</v>
      </c>
      <c r="G22" s="1" t="s">
        <v>1366</v>
      </c>
      <c r="H22" s="1">
        <f>H21-1</f>
        <v>7</v>
      </c>
      <c r="J22" s="4">
        <f t="shared" si="3"/>
        <v>6</v>
      </c>
      <c r="K22" s="1" t="s">
        <v>39</v>
      </c>
      <c r="L22" s="1" t="s">
        <v>1365</v>
      </c>
      <c r="M22" s="1" t="s">
        <v>1364</v>
      </c>
      <c r="N22" s="2">
        <v>35609</v>
      </c>
      <c r="O22" s="1" t="s">
        <v>1363</v>
      </c>
      <c r="P22" s="1" t="s">
        <v>1363</v>
      </c>
      <c r="Q22" s="1">
        <f>Q21-1</f>
        <v>7</v>
      </c>
    </row>
    <row r="23" spans="1:17" x14ac:dyDescent="0.3">
      <c r="A23" s="4">
        <f t="shared" si="2"/>
        <v>7</v>
      </c>
      <c r="B23" s="1" t="s">
        <v>86</v>
      </c>
      <c r="C23" s="1" t="s">
        <v>1362</v>
      </c>
      <c r="D23" s="1" t="s">
        <v>1361</v>
      </c>
      <c r="E23" s="2">
        <v>34293</v>
      </c>
      <c r="F23" s="1" t="s">
        <v>344</v>
      </c>
      <c r="G23" s="1" t="s">
        <v>344</v>
      </c>
      <c r="H23" s="1">
        <f>H22-1</f>
        <v>6</v>
      </c>
      <c r="J23" s="4">
        <f t="shared" si="3"/>
        <v>7</v>
      </c>
      <c r="K23" s="1" t="s">
        <v>67</v>
      </c>
      <c r="L23" s="1" t="s">
        <v>1360</v>
      </c>
      <c r="M23" s="1" t="s">
        <v>1359</v>
      </c>
      <c r="N23" s="2">
        <v>35089</v>
      </c>
      <c r="O23" s="1" t="s">
        <v>1358</v>
      </c>
      <c r="P23" s="1" t="s">
        <v>1352</v>
      </c>
      <c r="Q23" s="1">
        <f>Q22-1</f>
        <v>6</v>
      </c>
    </row>
    <row r="24" spans="1:17" x14ac:dyDescent="0.3">
      <c r="A24" s="4">
        <f t="shared" si="2"/>
        <v>8</v>
      </c>
      <c r="B24" s="1" t="s">
        <v>52</v>
      </c>
      <c r="C24" s="1" t="s">
        <v>1357</v>
      </c>
      <c r="D24" s="1" t="s">
        <v>201</v>
      </c>
      <c r="E24" s="2">
        <v>35595</v>
      </c>
      <c r="F24" s="1" t="s">
        <v>1356</v>
      </c>
      <c r="G24" s="1" t="s">
        <v>1356</v>
      </c>
      <c r="H24" s="1">
        <f>H23-1</f>
        <v>5</v>
      </c>
      <c r="J24" s="4">
        <f t="shared" si="3"/>
        <v>8</v>
      </c>
      <c r="K24" s="1" t="s">
        <v>47</v>
      </c>
      <c r="L24" s="1" t="s">
        <v>1355</v>
      </c>
      <c r="M24" s="1" t="s">
        <v>1354</v>
      </c>
      <c r="N24" s="2">
        <v>33666</v>
      </c>
      <c r="O24" s="1" t="s">
        <v>1353</v>
      </c>
      <c r="P24" s="1" t="s">
        <v>1352</v>
      </c>
      <c r="Q24" s="1">
        <f>Q23-1</f>
        <v>5</v>
      </c>
    </row>
    <row r="25" spans="1:17" x14ac:dyDescent="0.3">
      <c r="A25" s="4">
        <f t="shared" si="2"/>
        <v>9</v>
      </c>
      <c r="B25" s="1" t="s">
        <v>39</v>
      </c>
      <c r="C25" s="1" t="s">
        <v>1351</v>
      </c>
      <c r="D25" s="1" t="s">
        <v>1350</v>
      </c>
      <c r="E25" s="2">
        <v>33576</v>
      </c>
      <c r="F25" s="1" t="s">
        <v>1349</v>
      </c>
      <c r="G25" s="1" t="s">
        <v>1348</v>
      </c>
      <c r="H25" s="1">
        <f>H24-1</f>
        <v>4</v>
      </c>
      <c r="J25" s="4">
        <f t="shared" si="3"/>
        <v>9</v>
      </c>
      <c r="K25" s="1" t="s">
        <v>63</v>
      </c>
      <c r="L25" s="1" t="s">
        <v>1347</v>
      </c>
      <c r="M25" s="1" t="s">
        <v>557</v>
      </c>
      <c r="N25" s="2">
        <v>35391</v>
      </c>
      <c r="O25" s="1" t="s">
        <v>1346</v>
      </c>
      <c r="P25" s="1" t="s">
        <v>1346</v>
      </c>
      <c r="Q25" s="1">
        <f>Q24-1</f>
        <v>4</v>
      </c>
    </row>
    <row r="26" spans="1:17" x14ac:dyDescent="0.3">
      <c r="A26" s="4">
        <f t="shared" si="2"/>
        <v>10</v>
      </c>
      <c r="B26" s="1" t="s">
        <v>11</v>
      </c>
      <c r="C26" s="1" t="s">
        <v>1345</v>
      </c>
      <c r="D26" s="1" t="s">
        <v>610</v>
      </c>
      <c r="E26" s="2">
        <v>36284</v>
      </c>
      <c r="F26" s="1" t="s">
        <v>1344</v>
      </c>
      <c r="G26" s="1" t="s">
        <v>1344</v>
      </c>
      <c r="H26" s="1">
        <f>H25-1</f>
        <v>3</v>
      </c>
      <c r="J26" s="4">
        <f t="shared" si="3"/>
        <v>10</v>
      </c>
      <c r="K26" s="1" t="s">
        <v>52</v>
      </c>
      <c r="L26" s="1" t="s">
        <v>1343</v>
      </c>
      <c r="M26" s="1" t="s">
        <v>1342</v>
      </c>
      <c r="N26" s="2">
        <v>32080</v>
      </c>
      <c r="O26" s="1" t="s">
        <v>1329</v>
      </c>
      <c r="P26" s="1" t="s">
        <v>1341</v>
      </c>
      <c r="Q26" s="1">
        <f>Q25-1</f>
        <v>3</v>
      </c>
    </row>
    <row r="27" spans="1:17" x14ac:dyDescent="0.3">
      <c r="A27" s="4">
        <f t="shared" si="2"/>
        <v>11</v>
      </c>
      <c r="B27" s="1" t="s">
        <v>63</v>
      </c>
      <c r="C27" s="1" t="s">
        <v>1340</v>
      </c>
      <c r="D27" s="1" t="s">
        <v>1339</v>
      </c>
      <c r="E27" s="2">
        <v>36177</v>
      </c>
      <c r="F27" s="1" t="s">
        <v>1338</v>
      </c>
      <c r="G27" s="1" t="s">
        <v>1338</v>
      </c>
      <c r="H27" s="1">
        <f>H26-1</f>
        <v>2</v>
      </c>
      <c r="J27" s="4">
        <f t="shared" si="3"/>
        <v>11</v>
      </c>
      <c r="K27" s="1" t="s">
        <v>35</v>
      </c>
      <c r="L27" s="1" t="s">
        <v>1337</v>
      </c>
      <c r="M27" s="1" t="s">
        <v>1336</v>
      </c>
      <c r="N27" s="2">
        <v>32840</v>
      </c>
      <c r="O27" s="1" t="s">
        <v>1335</v>
      </c>
      <c r="P27" s="1" t="s">
        <v>1334</v>
      </c>
      <c r="Q27" s="1">
        <f>Q26-1</f>
        <v>2</v>
      </c>
    </row>
    <row r="28" spans="1:17" x14ac:dyDescent="0.3">
      <c r="A28" s="4">
        <f>A27+1</f>
        <v>12</v>
      </c>
      <c r="B28" s="1" t="s">
        <v>15</v>
      </c>
      <c r="C28" s="1" t="s">
        <v>1333</v>
      </c>
      <c r="D28" s="1" t="s">
        <v>1332</v>
      </c>
      <c r="E28" s="2">
        <v>32103</v>
      </c>
      <c r="F28" s="1" t="s">
        <v>1331</v>
      </c>
      <c r="G28" s="1" t="s">
        <v>1330</v>
      </c>
      <c r="H28" s="1">
        <f>H27-1</f>
        <v>1</v>
      </c>
      <c r="J28" s="4">
        <f>J27+1</f>
        <v>12</v>
      </c>
      <c r="K28" s="1" t="s">
        <v>15</v>
      </c>
      <c r="L28" s="1" t="s">
        <v>1293</v>
      </c>
      <c r="M28" s="1" t="s">
        <v>1292</v>
      </c>
      <c r="N28" s="2">
        <v>33408</v>
      </c>
      <c r="O28" s="1" t="s">
        <v>1329</v>
      </c>
      <c r="P28" s="1" t="s">
        <v>1328</v>
      </c>
      <c r="Q28" s="1">
        <f>Q27-1</f>
        <v>1</v>
      </c>
    </row>
    <row r="30" spans="1:17" ht="27.6" customHeight="1" thickBot="1" x14ac:dyDescent="0.35">
      <c r="A30" s="6" t="s">
        <v>1327</v>
      </c>
      <c r="B30" s="5" t="s">
        <v>101</v>
      </c>
      <c r="C30" s="5" t="s">
        <v>100</v>
      </c>
      <c r="D30" s="5" t="s">
        <v>99</v>
      </c>
      <c r="E30" s="5" t="s">
        <v>98</v>
      </c>
      <c r="F30" s="5" t="s">
        <v>97</v>
      </c>
      <c r="G30" s="5" t="s">
        <v>96</v>
      </c>
      <c r="H30" s="5" t="s">
        <v>95</v>
      </c>
      <c r="J30" s="6" t="s">
        <v>1327</v>
      </c>
      <c r="K30" s="5" t="s">
        <v>101</v>
      </c>
      <c r="L30" s="5" t="s">
        <v>100</v>
      </c>
      <c r="M30" s="5" t="s">
        <v>99</v>
      </c>
      <c r="N30" s="5" t="s">
        <v>98</v>
      </c>
      <c r="O30" s="5" t="s">
        <v>97</v>
      </c>
      <c r="P30" s="5" t="s">
        <v>96</v>
      </c>
      <c r="Q30" s="5" t="s">
        <v>95</v>
      </c>
    </row>
    <row r="31" spans="1:17" x14ac:dyDescent="0.3">
      <c r="A31" s="4">
        <v>1</v>
      </c>
      <c r="B31" s="1" t="s">
        <v>47</v>
      </c>
      <c r="C31" s="1" t="s">
        <v>1326</v>
      </c>
      <c r="D31" s="1" t="s">
        <v>1325</v>
      </c>
      <c r="E31" s="2">
        <v>34044</v>
      </c>
      <c r="F31" s="1" t="s">
        <v>1324</v>
      </c>
      <c r="G31" s="1" t="s">
        <v>1324</v>
      </c>
      <c r="H31" s="1">
        <v>12</v>
      </c>
      <c r="J31" s="4">
        <v>1</v>
      </c>
      <c r="K31" s="1" t="s">
        <v>86</v>
      </c>
      <c r="L31" s="1" t="s">
        <v>1323</v>
      </c>
      <c r="M31" s="1" t="s">
        <v>1322</v>
      </c>
      <c r="N31" s="2">
        <v>33941</v>
      </c>
      <c r="O31" s="1" t="s">
        <v>1321</v>
      </c>
      <c r="P31" s="1" t="s">
        <v>1320</v>
      </c>
      <c r="Q31" s="1">
        <v>12</v>
      </c>
    </row>
    <row r="32" spans="1:17" x14ac:dyDescent="0.3">
      <c r="A32" s="4">
        <f>A31+1</f>
        <v>2</v>
      </c>
      <c r="B32" s="1" t="s">
        <v>39</v>
      </c>
      <c r="C32" s="1" t="s">
        <v>1319</v>
      </c>
      <c r="D32" s="1" t="s">
        <v>1318</v>
      </c>
      <c r="E32" s="2">
        <v>34168</v>
      </c>
      <c r="F32" s="1" t="s">
        <v>1317</v>
      </c>
      <c r="G32" s="1" t="s">
        <v>1316</v>
      </c>
      <c r="H32" s="1">
        <f>H31-1</f>
        <v>11</v>
      </c>
      <c r="J32" s="4">
        <f>J31+1</f>
        <v>2</v>
      </c>
      <c r="K32" s="1" t="s">
        <v>23</v>
      </c>
      <c r="L32" s="1" t="s">
        <v>1315</v>
      </c>
      <c r="M32" s="1" t="s">
        <v>1314</v>
      </c>
      <c r="N32" s="2">
        <v>34998</v>
      </c>
      <c r="O32" s="1" t="s">
        <v>1313</v>
      </c>
      <c r="P32" s="1" t="s">
        <v>1313</v>
      </c>
      <c r="Q32" s="1">
        <f>Q31-1</f>
        <v>11</v>
      </c>
    </row>
    <row r="33" spans="1:17" x14ac:dyDescent="0.3">
      <c r="A33" s="4">
        <f t="shared" ref="A33:A41" si="4">A32+1</f>
        <v>3</v>
      </c>
      <c r="B33" s="1" t="s">
        <v>3</v>
      </c>
      <c r="C33" s="1" t="s">
        <v>1312</v>
      </c>
      <c r="D33" s="1" t="s">
        <v>1311</v>
      </c>
      <c r="E33" s="2">
        <v>31048</v>
      </c>
      <c r="F33" s="1" t="s">
        <v>1310</v>
      </c>
      <c r="G33" s="1" t="s">
        <v>1309</v>
      </c>
      <c r="H33" s="1">
        <f>H32-1</f>
        <v>10</v>
      </c>
      <c r="J33" s="4">
        <f t="shared" ref="J33:J41" si="5">J32+1</f>
        <v>3</v>
      </c>
      <c r="K33" s="1" t="s">
        <v>11</v>
      </c>
      <c r="L33" s="1" t="s">
        <v>1308</v>
      </c>
      <c r="M33" s="1" t="s">
        <v>1307</v>
      </c>
      <c r="N33" s="2">
        <v>32937</v>
      </c>
      <c r="O33" s="1" t="s">
        <v>1306</v>
      </c>
      <c r="P33" s="1" t="s">
        <v>1305</v>
      </c>
      <c r="Q33" s="1">
        <f>Q32-1</f>
        <v>10</v>
      </c>
    </row>
    <row r="34" spans="1:17" x14ac:dyDescent="0.3">
      <c r="A34" s="4">
        <f t="shared" si="4"/>
        <v>4</v>
      </c>
      <c r="B34" s="1" t="s">
        <v>23</v>
      </c>
      <c r="C34" s="1" t="s">
        <v>1304</v>
      </c>
      <c r="D34" s="1" t="s">
        <v>1303</v>
      </c>
      <c r="E34" s="2">
        <v>36356</v>
      </c>
      <c r="F34" s="1" t="s">
        <v>1302</v>
      </c>
      <c r="G34" s="1" t="s">
        <v>1302</v>
      </c>
      <c r="H34" s="1">
        <f>H33-1</f>
        <v>9</v>
      </c>
      <c r="J34" s="4">
        <f t="shared" si="5"/>
        <v>4</v>
      </c>
      <c r="K34" s="1" t="s">
        <v>47</v>
      </c>
      <c r="L34" s="1" t="s">
        <v>1301</v>
      </c>
      <c r="M34" s="1" t="s">
        <v>1300</v>
      </c>
      <c r="N34" s="2">
        <v>32716</v>
      </c>
      <c r="O34" s="1" t="s">
        <v>1299</v>
      </c>
      <c r="P34" s="1" t="s">
        <v>1298</v>
      </c>
      <c r="Q34" s="1">
        <f>Q33-1</f>
        <v>9</v>
      </c>
    </row>
    <row r="35" spans="1:17" x14ac:dyDescent="0.3">
      <c r="A35" s="4">
        <f t="shared" si="4"/>
        <v>5</v>
      </c>
      <c r="B35" s="1" t="s">
        <v>86</v>
      </c>
      <c r="C35" s="1" t="s">
        <v>1297</v>
      </c>
      <c r="D35" s="1" t="s">
        <v>1296</v>
      </c>
      <c r="E35" s="2">
        <v>32524</v>
      </c>
      <c r="F35" s="1" t="s">
        <v>1295</v>
      </c>
      <c r="G35" s="1" t="s">
        <v>1294</v>
      </c>
      <c r="H35" s="1">
        <f>H34-1</f>
        <v>8</v>
      </c>
      <c r="J35" s="4">
        <f t="shared" si="5"/>
        <v>5</v>
      </c>
      <c r="K35" s="1" t="s">
        <v>15</v>
      </c>
      <c r="L35" s="1" t="s">
        <v>1293</v>
      </c>
      <c r="M35" s="1" t="s">
        <v>1292</v>
      </c>
      <c r="N35" s="2">
        <v>33408</v>
      </c>
      <c r="O35" s="1" t="s">
        <v>1291</v>
      </c>
      <c r="P35" s="1" t="s">
        <v>1290</v>
      </c>
      <c r="Q35" s="1">
        <f>Q34-1</f>
        <v>8</v>
      </c>
    </row>
    <row r="36" spans="1:17" x14ac:dyDescent="0.3">
      <c r="A36" s="4">
        <f t="shared" si="4"/>
        <v>6</v>
      </c>
      <c r="B36" s="1" t="s">
        <v>35</v>
      </c>
      <c r="C36" s="1" t="s">
        <v>1289</v>
      </c>
      <c r="D36" s="1" t="s">
        <v>1288</v>
      </c>
      <c r="E36" s="2">
        <v>34617</v>
      </c>
      <c r="F36" s="1" t="s">
        <v>1287</v>
      </c>
      <c r="G36" s="1" t="s">
        <v>1287</v>
      </c>
      <c r="H36" s="1">
        <f>H35-1</f>
        <v>7</v>
      </c>
      <c r="J36" s="4">
        <f t="shared" si="5"/>
        <v>6</v>
      </c>
      <c r="K36" s="1" t="s">
        <v>35</v>
      </c>
      <c r="L36" s="1" t="s">
        <v>1286</v>
      </c>
      <c r="M36" s="1" t="s">
        <v>1285</v>
      </c>
      <c r="N36" s="2">
        <v>34852</v>
      </c>
      <c r="O36" s="1" t="s">
        <v>1284</v>
      </c>
      <c r="P36" s="1" t="s">
        <v>1284</v>
      </c>
      <c r="Q36" s="1">
        <f>Q35-1</f>
        <v>7</v>
      </c>
    </row>
    <row r="37" spans="1:17" x14ac:dyDescent="0.3">
      <c r="A37" s="4">
        <f t="shared" si="4"/>
        <v>7</v>
      </c>
      <c r="B37" s="1" t="s">
        <v>11</v>
      </c>
      <c r="C37" s="1" t="s">
        <v>1283</v>
      </c>
      <c r="D37" s="1" t="s">
        <v>1282</v>
      </c>
      <c r="E37" s="2">
        <v>35840</v>
      </c>
      <c r="F37" s="1" t="s">
        <v>1281</v>
      </c>
      <c r="G37" s="1" t="s">
        <v>1281</v>
      </c>
      <c r="H37" s="1">
        <f>H36-1</f>
        <v>6</v>
      </c>
      <c r="J37" s="4">
        <f t="shared" si="5"/>
        <v>7</v>
      </c>
      <c r="K37" s="1" t="s">
        <v>3</v>
      </c>
      <c r="L37" s="1" t="s">
        <v>1280</v>
      </c>
      <c r="M37" s="1" t="s">
        <v>1279</v>
      </c>
      <c r="N37" s="2">
        <v>34205</v>
      </c>
      <c r="O37" s="1" t="s">
        <v>1278</v>
      </c>
      <c r="P37" s="1" t="s">
        <v>1277</v>
      </c>
      <c r="Q37" s="1">
        <f>Q36-1</f>
        <v>6</v>
      </c>
    </row>
    <row r="38" spans="1:17" x14ac:dyDescent="0.3">
      <c r="A38" s="4">
        <f t="shared" si="4"/>
        <v>8</v>
      </c>
      <c r="B38" s="1" t="s">
        <v>15</v>
      </c>
      <c r="C38" s="1" t="s">
        <v>1276</v>
      </c>
      <c r="D38" s="1" t="s">
        <v>151</v>
      </c>
      <c r="E38" s="2">
        <v>35850</v>
      </c>
      <c r="F38" s="1" t="s">
        <v>1275</v>
      </c>
      <c r="G38" s="1" t="s">
        <v>1275</v>
      </c>
      <c r="H38" s="1">
        <f>H37-1</f>
        <v>5</v>
      </c>
      <c r="J38" s="4">
        <f t="shared" si="5"/>
        <v>8</v>
      </c>
      <c r="K38" s="1" t="s">
        <v>67</v>
      </c>
      <c r="L38" s="1" t="s">
        <v>1274</v>
      </c>
      <c r="M38" s="1" t="s">
        <v>1273</v>
      </c>
      <c r="N38" s="2">
        <v>31765</v>
      </c>
      <c r="O38" s="1" t="s">
        <v>1272</v>
      </c>
      <c r="P38" s="1" t="s">
        <v>1271</v>
      </c>
      <c r="Q38" s="1">
        <f>Q37-1</f>
        <v>5</v>
      </c>
    </row>
    <row r="39" spans="1:17" x14ac:dyDescent="0.3">
      <c r="A39" s="4">
        <f t="shared" si="4"/>
        <v>9</v>
      </c>
      <c r="B39" s="1" t="s">
        <v>19</v>
      </c>
      <c r="C39" s="1" t="s">
        <v>1270</v>
      </c>
      <c r="D39" s="1" t="s">
        <v>1269</v>
      </c>
      <c r="E39" s="2">
        <v>33938</v>
      </c>
      <c r="F39" s="1" t="s">
        <v>1268</v>
      </c>
      <c r="G39" s="1" t="s">
        <v>1267</v>
      </c>
      <c r="H39" s="1">
        <f>H38-1</f>
        <v>4</v>
      </c>
      <c r="J39" s="4">
        <f t="shared" si="5"/>
        <v>9</v>
      </c>
      <c r="K39" s="1" t="s">
        <v>39</v>
      </c>
      <c r="L39" s="1" t="s">
        <v>1266</v>
      </c>
      <c r="M39" s="1" t="s">
        <v>1265</v>
      </c>
      <c r="N39" s="2">
        <v>32491</v>
      </c>
      <c r="O39" s="1" t="s">
        <v>1264</v>
      </c>
      <c r="P39" s="1" t="s">
        <v>1263</v>
      </c>
      <c r="Q39" s="1">
        <f>Q38-1</f>
        <v>4</v>
      </c>
    </row>
    <row r="40" spans="1:17" x14ac:dyDescent="0.3">
      <c r="A40" s="4">
        <f t="shared" si="4"/>
        <v>10</v>
      </c>
      <c r="B40" s="1" t="s">
        <v>67</v>
      </c>
      <c r="C40" s="1" t="s">
        <v>1262</v>
      </c>
      <c r="D40" s="1" t="s">
        <v>116</v>
      </c>
      <c r="E40" s="2">
        <v>34294</v>
      </c>
      <c r="F40" s="1" t="s">
        <v>1261</v>
      </c>
      <c r="G40" s="1" t="s">
        <v>1260</v>
      </c>
      <c r="H40" s="1">
        <f>H39-1</f>
        <v>3</v>
      </c>
      <c r="J40" s="4">
        <f t="shared" si="5"/>
        <v>10</v>
      </c>
      <c r="K40" s="1" t="s">
        <v>19</v>
      </c>
      <c r="L40" s="1" t="s">
        <v>1259</v>
      </c>
      <c r="M40" s="1" t="s">
        <v>1258</v>
      </c>
      <c r="N40" s="2">
        <v>33135</v>
      </c>
      <c r="O40" s="1" t="s">
        <v>1257</v>
      </c>
      <c r="P40" s="1" t="s">
        <v>1256</v>
      </c>
      <c r="Q40" s="1">
        <f>Q39-1</f>
        <v>3</v>
      </c>
    </row>
    <row r="41" spans="1:17" x14ac:dyDescent="0.3">
      <c r="A41" s="4">
        <f t="shared" si="4"/>
        <v>11</v>
      </c>
      <c r="B41" s="1" t="s">
        <v>63</v>
      </c>
      <c r="C41" s="1" t="s">
        <v>1255</v>
      </c>
      <c r="D41" s="1" t="s">
        <v>1254</v>
      </c>
      <c r="E41" s="2">
        <v>36538</v>
      </c>
      <c r="F41" s="1" t="s">
        <v>1253</v>
      </c>
      <c r="G41" s="1" t="s">
        <v>1253</v>
      </c>
      <c r="H41" s="1">
        <f>H40-1</f>
        <v>2</v>
      </c>
      <c r="J41" s="4">
        <f t="shared" si="5"/>
        <v>11</v>
      </c>
      <c r="K41" s="1" t="s">
        <v>63</v>
      </c>
      <c r="L41" s="1" t="s">
        <v>1252</v>
      </c>
      <c r="M41" s="1" t="s">
        <v>1251</v>
      </c>
      <c r="N41" s="2">
        <v>33043</v>
      </c>
      <c r="O41" s="1" t="s">
        <v>1250</v>
      </c>
      <c r="P41" s="1" t="s">
        <v>1249</v>
      </c>
      <c r="Q41" s="1">
        <f>Q40-1</f>
        <v>2</v>
      </c>
    </row>
    <row r="42" spans="1:17" x14ac:dyDescent="0.3">
      <c r="A42" s="4">
        <f>A41+1</f>
        <v>12</v>
      </c>
      <c r="B42" s="1" t="s">
        <v>52</v>
      </c>
      <c r="C42" s="1" t="s">
        <v>1248</v>
      </c>
      <c r="D42" s="1" t="s">
        <v>1247</v>
      </c>
      <c r="E42" s="2">
        <v>33456</v>
      </c>
      <c r="F42" s="1" t="s">
        <v>1246</v>
      </c>
      <c r="G42" s="1" t="s">
        <v>1246</v>
      </c>
      <c r="H42" s="1">
        <f>H41-1</f>
        <v>1</v>
      </c>
      <c r="J42" s="4">
        <f>J41+1</f>
        <v>12</v>
      </c>
      <c r="K42" s="1" t="s">
        <v>52</v>
      </c>
      <c r="L42" s="1" t="s">
        <v>1245</v>
      </c>
      <c r="M42" s="1" t="s">
        <v>1244</v>
      </c>
      <c r="N42" s="2">
        <v>34477</v>
      </c>
      <c r="O42" s="1" t="s">
        <v>1243</v>
      </c>
      <c r="P42" s="1" t="s">
        <v>1242</v>
      </c>
      <c r="Q42" s="1">
        <f>Q41-1</f>
        <v>1</v>
      </c>
    </row>
    <row r="44" spans="1:17" ht="26.4" customHeight="1" thickBot="1" x14ac:dyDescent="0.35">
      <c r="A44" s="6" t="s">
        <v>1241</v>
      </c>
      <c r="B44" s="5" t="s">
        <v>101</v>
      </c>
      <c r="C44" s="5" t="s">
        <v>100</v>
      </c>
      <c r="D44" s="5" t="s">
        <v>99</v>
      </c>
      <c r="E44" s="5" t="s">
        <v>98</v>
      </c>
      <c r="F44" s="5" t="s">
        <v>97</v>
      </c>
      <c r="G44" s="5" t="s">
        <v>96</v>
      </c>
      <c r="H44" s="5" t="s">
        <v>95</v>
      </c>
      <c r="J44" s="6" t="s">
        <v>1241</v>
      </c>
      <c r="K44" s="5" t="s">
        <v>101</v>
      </c>
      <c r="L44" s="5" t="s">
        <v>100</v>
      </c>
      <c r="M44" s="5" t="s">
        <v>99</v>
      </c>
      <c r="N44" s="5" t="s">
        <v>98</v>
      </c>
      <c r="O44" s="5" t="s">
        <v>97</v>
      </c>
      <c r="P44" s="5" t="s">
        <v>96</v>
      </c>
      <c r="Q44" s="5" t="s">
        <v>95</v>
      </c>
    </row>
    <row r="45" spans="1:17" x14ac:dyDescent="0.3">
      <c r="A45" s="4">
        <v>1</v>
      </c>
      <c r="B45" s="1" t="s">
        <v>3</v>
      </c>
      <c r="C45" s="1" t="s">
        <v>1240</v>
      </c>
      <c r="D45" s="1" t="s">
        <v>1239</v>
      </c>
      <c r="E45" s="2">
        <v>34486</v>
      </c>
      <c r="F45" s="1" t="s">
        <v>1238</v>
      </c>
      <c r="G45" s="1" t="s">
        <v>1238</v>
      </c>
      <c r="H45" s="1">
        <v>12</v>
      </c>
      <c r="J45" s="4">
        <v>1</v>
      </c>
      <c r="K45" s="1" t="s">
        <v>35</v>
      </c>
      <c r="L45" s="1" t="s">
        <v>1090</v>
      </c>
      <c r="M45" s="1" t="s">
        <v>241</v>
      </c>
      <c r="N45" s="2">
        <v>34588</v>
      </c>
      <c r="O45" s="1" t="s">
        <v>1237</v>
      </c>
      <c r="P45" s="1" t="s">
        <v>1236</v>
      </c>
      <c r="Q45" s="1">
        <v>12</v>
      </c>
    </row>
    <row r="46" spans="1:17" x14ac:dyDescent="0.3">
      <c r="A46" s="4">
        <f>A45+1</f>
        <v>2</v>
      </c>
      <c r="B46" s="1" t="s">
        <v>86</v>
      </c>
      <c r="C46" s="1" t="s">
        <v>1235</v>
      </c>
      <c r="D46" s="1" t="s">
        <v>1234</v>
      </c>
      <c r="E46" s="2">
        <v>32753</v>
      </c>
      <c r="F46" s="1" t="s">
        <v>1233</v>
      </c>
      <c r="G46" s="1" t="s">
        <v>1232</v>
      </c>
      <c r="H46" s="1">
        <f>H45-1</f>
        <v>11</v>
      </c>
      <c r="J46" s="4">
        <f>J45+1</f>
        <v>2</v>
      </c>
      <c r="K46" s="1" t="s">
        <v>3</v>
      </c>
      <c r="L46" s="1" t="s">
        <v>1231</v>
      </c>
      <c r="M46" s="1" t="s">
        <v>1230</v>
      </c>
      <c r="N46" s="2">
        <v>32893</v>
      </c>
      <c r="O46" s="1" t="s">
        <v>1229</v>
      </c>
      <c r="P46" s="1" t="s">
        <v>1228</v>
      </c>
      <c r="Q46" s="1">
        <f>Q45-1</f>
        <v>11</v>
      </c>
    </row>
    <row r="47" spans="1:17" x14ac:dyDescent="0.3">
      <c r="A47" s="4">
        <f t="shared" ref="A47:A55" si="6">A46+1</f>
        <v>3</v>
      </c>
      <c r="B47" s="1" t="s">
        <v>63</v>
      </c>
      <c r="C47" s="1" t="s">
        <v>1227</v>
      </c>
      <c r="D47" s="1" t="s">
        <v>473</v>
      </c>
      <c r="E47" s="2">
        <v>35533</v>
      </c>
      <c r="F47" s="1" t="s">
        <v>1226</v>
      </c>
      <c r="G47" s="1" t="s">
        <v>1225</v>
      </c>
      <c r="H47" s="1">
        <f>H46-1</f>
        <v>10</v>
      </c>
      <c r="J47" s="4">
        <f t="shared" ref="J47:J55" si="7">J46+1</f>
        <v>3</v>
      </c>
      <c r="K47" s="1" t="s">
        <v>63</v>
      </c>
      <c r="L47" s="1" t="s">
        <v>1224</v>
      </c>
      <c r="M47" s="1" t="s">
        <v>1223</v>
      </c>
      <c r="N47" s="2">
        <v>33428</v>
      </c>
      <c r="O47" s="1" t="s">
        <v>1222</v>
      </c>
      <c r="P47" s="1" t="s">
        <v>1221</v>
      </c>
      <c r="Q47" s="1">
        <f>Q46-1</f>
        <v>10</v>
      </c>
    </row>
    <row r="48" spans="1:17" x14ac:dyDescent="0.3">
      <c r="A48" s="4">
        <f t="shared" si="6"/>
        <v>4</v>
      </c>
      <c r="B48" s="1" t="s">
        <v>19</v>
      </c>
      <c r="C48" s="1" t="s">
        <v>1220</v>
      </c>
      <c r="D48" s="1" t="s">
        <v>1219</v>
      </c>
      <c r="E48" s="2">
        <v>35239</v>
      </c>
      <c r="F48" s="1" t="s">
        <v>1218</v>
      </c>
      <c r="G48" s="1" t="s">
        <v>1218</v>
      </c>
      <c r="H48" s="1">
        <f>H47-1</f>
        <v>9</v>
      </c>
      <c r="J48" s="4">
        <f t="shared" si="7"/>
        <v>4</v>
      </c>
      <c r="K48" s="1" t="s">
        <v>39</v>
      </c>
      <c r="L48" s="1" t="s">
        <v>1217</v>
      </c>
      <c r="M48" s="1" t="s">
        <v>1216</v>
      </c>
      <c r="N48" s="2">
        <v>32911</v>
      </c>
      <c r="O48" s="1" t="s">
        <v>1215</v>
      </c>
      <c r="P48" s="1" t="s">
        <v>1214</v>
      </c>
      <c r="Q48" s="1">
        <f>Q47-1</f>
        <v>9</v>
      </c>
    </row>
    <row r="49" spans="1:17" x14ac:dyDescent="0.3">
      <c r="A49" s="4">
        <f t="shared" si="6"/>
        <v>5</v>
      </c>
      <c r="B49" s="1" t="s">
        <v>39</v>
      </c>
      <c r="C49" s="1" t="s">
        <v>1213</v>
      </c>
      <c r="D49" s="2" t="s">
        <v>1212</v>
      </c>
      <c r="E49" s="2">
        <v>34487</v>
      </c>
      <c r="F49" s="1" t="s">
        <v>1211</v>
      </c>
      <c r="G49" s="1" t="s">
        <v>1210</v>
      </c>
      <c r="H49" s="1">
        <f>H48-1</f>
        <v>8</v>
      </c>
      <c r="J49" s="4">
        <f t="shared" si="7"/>
        <v>5</v>
      </c>
      <c r="K49" s="1" t="s">
        <v>19</v>
      </c>
      <c r="L49" s="1" t="s">
        <v>1209</v>
      </c>
      <c r="M49" s="1" t="s">
        <v>345</v>
      </c>
      <c r="N49" s="2">
        <v>34616</v>
      </c>
      <c r="O49" s="1" t="s">
        <v>1208</v>
      </c>
      <c r="P49" s="1" t="s">
        <v>1207</v>
      </c>
      <c r="Q49" s="1">
        <f>Q48-1</f>
        <v>8</v>
      </c>
    </row>
    <row r="50" spans="1:17" x14ac:dyDescent="0.3">
      <c r="A50" s="4">
        <f t="shared" si="6"/>
        <v>6</v>
      </c>
      <c r="B50" s="1" t="s">
        <v>23</v>
      </c>
      <c r="C50" s="1" t="s">
        <v>1206</v>
      </c>
      <c r="D50" s="1" t="s">
        <v>1205</v>
      </c>
      <c r="E50" s="2">
        <v>35894</v>
      </c>
      <c r="F50" s="1" t="s">
        <v>1204</v>
      </c>
      <c r="G50" s="1" t="s">
        <v>1203</v>
      </c>
      <c r="H50" s="1">
        <f>H49-1</f>
        <v>7</v>
      </c>
      <c r="J50" s="4">
        <f t="shared" si="7"/>
        <v>6</v>
      </c>
      <c r="K50" s="1" t="s">
        <v>11</v>
      </c>
      <c r="L50" s="1" t="s">
        <v>1202</v>
      </c>
      <c r="M50" s="1" t="s">
        <v>1201</v>
      </c>
      <c r="N50" s="2">
        <v>33445</v>
      </c>
      <c r="O50" s="1" t="s">
        <v>1200</v>
      </c>
      <c r="P50" s="1" t="s">
        <v>1199</v>
      </c>
      <c r="Q50" s="1">
        <f>Q49-1</f>
        <v>7</v>
      </c>
    </row>
    <row r="51" spans="1:17" x14ac:dyDescent="0.3">
      <c r="A51" s="4">
        <f t="shared" si="6"/>
        <v>7</v>
      </c>
      <c r="B51" s="1" t="s">
        <v>67</v>
      </c>
      <c r="C51" s="1" t="s">
        <v>1198</v>
      </c>
      <c r="D51" s="1" t="s">
        <v>1197</v>
      </c>
      <c r="E51" s="2">
        <v>35126</v>
      </c>
      <c r="F51" s="1" t="s">
        <v>1196</v>
      </c>
      <c r="G51" s="1" t="s">
        <v>1195</v>
      </c>
      <c r="H51" s="1">
        <f>H50-1</f>
        <v>6</v>
      </c>
      <c r="J51" s="4">
        <f t="shared" si="7"/>
        <v>7</v>
      </c>
      <c r="K51" s="1" t="s">
        <v>67</v>
      </c>
      <c r="L51" s="1" t="s">
        <v>1194</v>
      </c>
      <c r="M51" s="1" t="s">
        <v>1193</v>
      </c>
      <c r="N51" s="2">
        <v>33704</v>
      </c>
      <c r="O51" s="1" t="s">
        <v>1192</v>
      </c>
      <c r="P51" s="1" t="s">
        <v>1191</v>
      </c>
      <c r="Q51" s="1">
        <f>Q50-1</f>
        <v>6</v>
      </c>
    </row>
    <row r="52" spans="1:17" x14ac:dyDescent="0.3">
      <c r="A52" s="4">
        <f t="shared" si="6"/>
        <v>8</v>
      </c>
      <c r="B52" s="1" t="s">
        <v>47</v>
      </c>
      <c r="C52" s="1" t="s">
        <v>1190</v>
      </c>
      <c r="D52" s="1" t="s">
        <v>1189</v>
      </c>
      <c r="E52" s="2">
        <v>36165</v>
      </c>
      <c r="F52" s="1" t="s">
        <v>1188</v>
      </c>
      <c r="G52" s="1" t="s">
        <v>1187</v>
      </c>
      <c r="H52" s="1">
        <f>H51-1</f>
        <v>5</v>
      </c>
      <c r="J52" s="4">
        <f t="shared" si="7"/>
        <v>8</v>
      </c>
      <c r="K52" s="1" t="s">
        <v>23</v>
      </c>
      <c r="L52" s="1" t="s">
        <v>1186</v>
      </c>
      <c r="M52" s="1" t="s">
        <v>1185</v>
      </c>
      <c r="N52" s="2">
        <v>34329</v>
      </c>
      <c r="O52" s="1" t="s">
        <v>1184</v>
      </c>
      <c r="P52" s="1" t="s">
        <v>1183</v>
      </c>
      <c r="Q52" s="1">
        <f>Q51-1</f>
        <v>5</v>
      </c>
    </row>
    <row r="53" spans="1:17" x14ac:dyDescent="0.3">
      <c r="A53" s="4">
        <f t="shared" si="6"/>
        <v>9</v>
      </c>
      <c r="B53" s="1" t="s">
        <v>35</v>
      </c>
      <c r="C53" s="1" t="s">
        <v>1182</v>
      </c>
      <c r="D53" s="1" t="s">
        <v>1181</v>
      </c>
      <c r="E53" s="2">
        <v>33006</v>
      </c>
      <c r="F53" s="1" t="s">
        <v>1180</v>
      </c>
      <c r="G53" s="1" t="s">
        <v>1179</v>
      </c>
      <c r="H53" s="1">
        <f>H52-1</f>
        <v>4</v>
      </c>
      <c r="J53" s="4">
        <f t="shared" si="7"/>
        <v>9</v>
      </c>
      <c r="K53" s="1" t="s">
        <v>52</v>
      </c>
      <c r="L53" s="1" t="s">
        <v>1109</v>
      </c>
      <c r="M53" s="1" t="s">
        <v>154</v>
      </c>
      <c r="N53" s="2">
        <v>33468</v>
      </c>
      <c r="O53" s="1" t="s">
        <v>1178</v>
      </c>
      <c r="P53" s="1" t="s">
        <v>1177</v>
      </c>
      <c r="Q53" s="1">
        <f>Q52-1</f>
        <v>4</v>
      </c>
    </row>
    <row r="54" spans="1:17" x14ac:dyDescent="0.3">
      <c r="A54" s="4">
        <f t="shared" si="6"/>
        <v>10</v>
      </c>
      <c r="B54" s="1" t="s">
        <v>15</v>
      </c>
      <c r="C54" s="1" t="s">
        <v>1176</v>
      </c>
      <c r="D54" s="1" t="s">
        <v>1175</v>
      </c>
      <c r="E54" s="2">
        <v>35344</v>
      </c>
      <c r="F54" s="1" t="s">
        <v>1174</v>
      </c>
      <c r="G54" s="1" t="s">
        <v>1174</v>
      </c>
      <c r="H54" s="1">
        <f>H53-1</f>
        <v>3</v>
      </c>
      <c r="J54" s="4">
        <f t="shared" si="7"/>
        <v>10</v>
      </c>
      <c r="K54" s="1" t="s">
        <v>86</v>
      </c>
      <c r="L54" s="1" t="s">
        <v>1173</v>
      </c>
      <c r="M54" s="1" t="s">
        <v>73</v>
      </c>
      <c r="N54" s="2">
        <v>34282</v>
      </c>
      <c r="O54" s="1" t="s">
        <v>1172</v>
      </c>
      <c r="P54" s="1" t="s">
        <v>1171</v>
      </c>
      <c r="Q54" s="1">
        <f>Q53-1</f>
        <v>3</v>
      </c>
    </row>
    <row r="55" spans="1:17" x14ac:dyDescent="0.3">
      <c r="A55" s="4">
        <f t="shared" si="6"/>
        <v>11</v>
      </c>
      <c r="B55" s="1" t="s">
        <v>11</v>
      </c>
      <c r="C55" s="1" t="s">
        <v>1170</v>
      </c>
      <c r="D55" s="1" t="s">
        <v>1050</v>
      </c>
      <c r="E55" s="2">
        <v>35246</v>
      </c>
      <c r="F55" s="1" t="s">
        <v>1169</v>
      </c>
      <c r="G55" s="1" t="s">
        <v>1168</v>
      </c>
      <c r="H55" s="1">
        <f>H54-1</f>
        <v>2</v>
      </c>
      <c r="J55" s="4">
        <f t="shared" si="7"/>
        <v>11</v>
      </c>
      <c r="K55" s="1" t="s">
        <v>47</v>
      </c>
      <c r="L55" s="1" t="s">
        <v>1167</v>
      </c>
      <c r="M55" s="1" t="s">
        <v>1166</v>
      </c>
      <c r="N55" s="2">
        <v>36861</v>
      </c>
      <c r="O55" s="1" t="s">
        <v>1165</v>
      </c>
      <c r="P55" s="1" t="s">
        <v>1165</v>
      </c>
      <c r="Q55" s="1">
        <f>Q54-1</f>
        <v>2</v>
      </c>
    </row>
    <row r="56" spans="1:17" x14ac:dyDescent="0.3">
      <c r="A56" s="4">
        <f>A55+1</f>
        <v>12</v>
      </c>
      <c r="B56" s="1" t="s">
        <v>52</v>
      </c>
      <c r="C56" s="1" t="s">
        <v>1164</v>
      </c>
      <c r="D56" s="1" t="s">
        <v>1163</v>
      </c>
      <c r="E56" s="2">
        <v>34680</v>
      </c>
      <c r="F56" s="1" t="s">
        <v>1162</v>
      </c>
      <c r="G56" s="1" t="s">
        <v>1161</v>
      </c>
      <c r="H56" s="1">
        <f>H55-1</f>
        <v>1</v>
      </c>
      <c r="J56" s="4">
        <f>J55+1</f>
        <v>12</v>
      </c>
      <c r="K56" s="1" t="s">
        <v>15</v>
      </c>
      <c r="L56" s="1" t="s">
        <v>1103</v>
      </c>
      <c r="M56" s="1" t="s">
        <v>1102</v>
      </c>
      <c r="N56" s="2">
        <v>34573</v>
      </c>
      <c r="O56" s="1" t="s">
        <v>1160</v>
      </c>
      <c r="P56" s="1" t="s">
        <v>1159</v>
      </c>
      <c r="Q56" s="1">
        <f>Q55-1</f>
        <v>1</v>
      </c>
    </row>
    <row r="58" spans="1:17" ht="24.6" customHeight="1" thickBot="1" x14ac:dyDescent="0.35">
      <c r="A58" s="6" t="s">
        <v>1158</v>
      </c>
      <c r="B58" s="5" t="s">
        <v>101</v>
      </c>
      <c r="C58" s="5" t="s">
        <v>100</v>
      </c>
      <c r="D58" s="5" t="s">
        <v>99</v>
      </c>
      <c r="E58" s="5" t="s">
        <v>98</v>
      </c>
      <c r="F58" s="5" t="s">
        <v>97</v>
      </c>
      <c r="G58" s="5" t="s">
        <v>96</v>
      </c>
      <c r="H58" s="5" t="s">
        <v>95</v>
      </c>
      <c r="J58" s="6" t="s">
        <v>1158</v>
      </c>
      <c r="K58" s="5" t="s">
        <v>101</v>
      </c>
      <c r="L58" s="5" t="s">
        <v>100</v>
      </c>
      <c r="M58" s="5" t="s">
        <v>99</v>
      </c>
      <c r="N58" s="5" t="s">
        <v>98</v>
      </c>
      <c r="O58" s="5" t="s">
        <v>97</v>
      </c>
      <c r="P58" s="5" t="s">
        <v>96</v>
      </c>
      <c r="Q58" s="5" t="s">
        <v>95</v>
      </c>
    </row>
    <row r="59" spans="1:17" x14ac:dyDescent="0.3">
      <c r="A59" s="4">
        <v>1</v>
      </c>
      <c r="B59" s="1" t="s">
        <v>3</v>
      </c>
      <c r="C59" s="1" t="s">
        <v>1157</v>
      </c>
      <c r="D59" s="1" t="s">
        <v>1156</v>
      </c>
      <c r="E59" s="2">
        <v>34280</v>
      </c>
      <c r="F59" s="1" t="s">
        <v>1155</v>
      </c>
      <c r="G59" s="1" t="s">
        <v>1155</v>
      </c>
      <c r="H59" s="1">
        <v>12</v>
      </c>
      <c r="J59" s="4">
        <v>1</v>
      </c>
      <c r="K59" s="1" t="s">
        <v>86</v>
      </c>
      <c r="L59" s="1" t="s">
        <v>1154</v>
      </c>
      <c r="M59" s="1" t="s">
        <v>1153</v>
      </c>
      <c r="N59" s="2">
        <v>34941</v>
      </c>
      <c r="O59" s="1" t="s">
        <v>1152</v>
      </c>
      <c r="P59" s="1" t="s">
        <v>1151</v>
      </c>
      <c r="Q59" s="1">
        <v>12</v>
      </c>
    </row>
    <row r="60" spans="1:17" x14ac:dyDescent="0.3">
      <c r="A60" s="4">
        <f>A59+1</f>
        <v>2</v>
      </c>
      <c r="B60" s="1" t="s">
        <v>86</v>
      </c>
      <c r="C60" s="1" t="s">
        <v>1150</v>
      </c>
      <c r="D60" s="1" t="s">
        <v>84</v>
      </c>
      <c r="E60" s="2">
        <v>31941</v>
      </c>
      <c r="F60" s="1" t="s">
        <v>1149</v>
      </c>
      <c r="G60" s="1" t="s">
        <v>1148</v>
      </c>
      <c r="H60" s="1">
        <f>H59-1</f>
        <v>11</v>
      </c>
      <c r="J60" s="4">
        <f>J59+1</f>
        <v>2</v>
      </c>
      <c r="K60" s="1" t="s">
        <v>39</v>
      </c>
      <c r="L60" s="1" t="s">
        <v>1147</v>
      </c>
      <c r="M60" s="1" t="s">
        <v>1059</v>
      </c>
      <c r="N60" s="2">
        <v>34078</v>
      </c>
      <c r="O60" s="1" t="s">
        <v>1146</v>
      </c>
      <c r="P60" s="1" t="s">
        <v>1145</v>
      </c>
      <c r="Q60" s="1">
        <f>Q59-1</f>
        <v>11</v>
      </c>
    </row>
    <row r="61" spans="1:17" x14ac:dyDescent="0.3">
      <c r="A61" s="4">
        <f t="shared" ref="A61:A69" si="8">A60+1</f>
        <v>3</v>
      </c>
      <c r="B61" s="1" t="s">
        <v>39</v>
      </c>
      <c r="C61" s="1" t="s">
        <v>1144</v>
      </c>
      <c r="D61" s="1" t="s">
        <v>1143</v>
      </c>
      <c r="E61" s="2">
        <v>33036</v>
      </c>
      <c r="F61" s="1" t="s">
        <v>1142</v>
      </c>
      <c r="G61" s="1" t="s">
        <v>1142</v>
      </c>
      <c r="H61" s="1">
        <f>H60-1</f>
        <v>10</v>
      </c>
      <c r="J61" s="4">
        <f t="shared" ref="J61:J69" si="9">J60+1</f>
        <v>3</v>
      </c>
      <c r="K61" s="1" t="s">
        <v>19</v>
      </c>
      <c r="L61" s="1" t="s">
        <v>1141</v>
      </c>
      <c r="M61" s="1" t="s">
        <v>1140</v>
      </c>
      <c r="N61" s="2">
        <v>34407</v>
      </c>
      <c r="O61" s="1" t="s">
        <v>1139</v>
      </c>
      <c r="P61" s="1" t="s">
        <v>1139</v>
      </c>
      <c r="Q61" s="1">
        <f>Q60-1</f>
        <v>10</v>
      </c>
    </row>
    <row r="62" spans="1:17" x14ac:dyDescent="0.3">
      <c r="A62" s="4">
        <f t="shared" si="8"/>
        <v>4</v>
      </c>
      <c r="B62" s="1" t="s">
        <v>23</v>
      </c>
      <c r="C62" s="1" t="s">
        <v>1138</v>
      </c>
      <c r="D62" s="1" t="s">
        <v>1137</v>
      </c>
      <c r="E62" s="2">
        <v>32117</v>
      </c>
      <c r="F62" s="1" t="s">
        <v>1136</v>
      </c>
      <c r="G62" s="1" t="s">
        <v>1136</v>
      </c>
      <c r="H62" s="1">
        <f>H61-1</f>
        <v>9</v>
      </c>
      <c r="J62" s="4">
        <f t="shared" si="9"/>
        <v>4</v>
      </c>
      <c r="K62" s="1" t="s">
        <v>3</v>
      </c>
      <c r="L62" s="1" t="s">
        <v>1135</v>
      </c>
      <c r="M62" s="1" t="s">
        <v>1134</v>
      </c>
      <c r="N62" s="2">
        <v>34706</v>
      </c>
      <c r="O62" s="1" t="s">
        <v>1133</v>
      </c>
      <c r="P62" s="1" t="s">
        <v>1132</v>
      </c>
      <c r="Q62" s="1">
        <f>Q61-1</f>
        <v>9</v>
      </c>
    </row>
    <row r="63" spans="1:17" x14ac:dyDescent="0.3">
      <c r="A63" s="4">
        <f t="shared" si="8"/>
        <v>5</v>
      </c>
      <c r="B63" s="1" t="s">
        <v>19</v>
      </c>
      <c r="C63" s="1" t="s">
        <v>1131</v>
      </c>
      <c r="D63" s="1" t="s">
        <v>1130</v>
      </c>
      <c r="E63" s="2">
        <v>34540</v>
      </c>
      <c r="F63" s="1" t="s">
        <v>1129</v>
      </c>
      <c r="G63" s="1" t="s">
        <v>1129</v>
      </c>
      <c r="H63" s="1">
        <f>H62-1</f>
        <v>8</v>
      </c>
      <c r="J63" s="4">
        <f t="shared" si="9"/>
        <v>5</v>
      </c>
      <c r="K63" s="1" t="s">
        <v>47</v>
      </c>
      <c r="L63" s="1" t="s">
        <v>1060</v>
      </c>
      <c r="M63" s="1" t="s">
        <v>1059</v>
      </c>
      <c r="N63" s="2">
        <v>36228</v>
      </c>
      <c r="O63" s="1" t="s">
        <v>1128</v>
      </c>
      <c r="P63" s="1" t="s">
        <v>1128</v>
      </c>
      <c r="Q63" s="1">
        <f>Q62-1</f>
        <v>8</v>
      </c>
    </row>
    <row r="64" spans="1:17" x14ac:dyDescent="0.3">
      <c r="A64" s="4">
        <f t="shared" si="8"/>
        <v>6</v>
      </c>
      <c r="B64" s="1" t="s">
        <v>63</v>
      </c>
      <c r="C64" s="1" t="s">
        <v>1127</v>
      </c>
      <c r="D64" s="1" t="s">
        <v>473</v>
      </c>
      <c r="E64" s="2">
        <v>34862</v>
      </c>
      <c r="F64" s="1" t="s">
        <v>1126</v>
      </c>
      <c r="G64" s="1" t="s">
        <v>1126</v>
      </c>
      <c r="H64" s="1">
        <f>H63-1</f>
        <v>7</v>
      </c>
      <c r="J64" s="4">
        <f t="shared" si="9"/>
        <v>6</v>
      </c>
      <c r="K64" s="1" t="s">
        <v>67</v>
      </c>
      <c r="L64" s="1" t="s">
        <v>1125</v>
      </c>
      <c r="M64" s="1" t="s">
        <v>398</v>
      </c>
      <c r="N64" s="2">
        <v>33503</v>
      </c>
      <c r="O64" s="1" t="s">
        <v>1124</v>
      </c>
      <c r="P64" s="1" t="s">
        <v>1123</v>
      </c>
      <c r="Q64" s="1">
        <f>Q63-1</f>
        <v>7</v>
      </c>
    </row>
    <row r="65" spans="1:17" x14ac:dyDescent="0.3">
      <c r="A65" s="4">
        <f t="shared" si="8"/>
        <v>7</v>
      </c>
      <c r="B65" s="1" t="s">
        <v>15</v>
      </c>
      <c r="C65" s="1" t="s">
        <v>1057</v>
      </c>
      <c r="D65" s="1" t="s">
        <v>1056</v>
      </c>
      <c r="E65" s="2">
        <v>33124</v>
      </c>
      <c r="F65" s="1" t="s">
        <v>1122</v>
      </c>
      <c r="G65" s="1" t="s">
        <v>1121</v>
      </c>
      <c r="H65" s="1">
        <f>H64-1</f>
        <v>6</v>
      </c>
      <c r="J65" s="4">
        <f t="shared" si="9"/>
        <v>7</v>
      </c>
      <c r="K65" s="1" t="s">
        <v>63</v>
      </c>
      <c r="L65" s="1" t="s">
        <v>1120</v>
      </c>
      <c r="M65" s="1" t="s">
        <v>434</v>
      </c>
      <c r="N65" s="2">
        <v>32646</v>
      </c>
      <c r="O65" s="1" t="s">
        <v>1119</v>
      </c>
      <c r="P65" s="1" t="s">
        <v>1118</v>
      </c>
      <c r="Q65" s="1">
        <f>Q64-1</f>
        <v>6</v>
      </c>
    </row>
    <row r="66" spans="1:17" x14ac:dyDescent="0.3">
      <c r="A66" s="4">
        <f t="shared" si="8"/>
        <v>8</v>
      </c>
      <c r="B66" s="1" t="s">
        <v>67</v>
      </c>
      <c r="C66" s="1" t="s">
        <v>1117</v>
      </c>
      <c r="D66" s="1" t="s">
        <v>93</v>
      </c>
      <c r="E66" s="2">
        <v>32193</v>
      </c>
      <c r="F66" s="1" t="s">
        <v>1116</v>
      </c>
      <c r="G66" s="1" t="s">
        <v>1115</v>
      </c>
      <c r="H66" s="1">
        <f>H65-1</f>
        <v>5</v>
      </c>
      <c r="J66" s="4">
        <f t="shared" si="9"/>
        <v>8</v>
      </c>
      <c r="K66" s="1" t="s">
        <v>11</v>
      </c>
      <c r="L66" s="1" t="s">
        <v>1032</v>
      </c>
      <c r="M66" s="1" t="s">
        <v>1031</v>
      </c>
      <c r="N66" s="2">
        <v>36838</v>
      </c>
      <c r="O66" s="1" t="s">
        <v>1114</v>
      </c>
      <c r="P66" s="1" t="s">
        <v>1113</v>
      </c>
      <c r="Q66" s="1">
        <f>Q65-1</f>
        <v>5</v>
      </c>
    </row>
    <row r="67" spans="1:17" x14ac:dyDescent="0.3">
      <c r="A67" s="4">
        <f t="shared" si="8"/>
        <v>9</v>
      </c>
      <c r="B67" s="1" t="s">
        <v>52</v>
      </c>
      <c r="C67" s="1" t="s">
        <v>1112</v>
      </c>
      <c r="D67" s="1" t="s">
        <v>1111</v>
      </c>
      <c r="E67" s="2">
        <v>34839</v>
      </c>
      <c r="F67" s="1" t="s">
        <v>1110</v>
      </c>
      <c r="G67" s="1" t="s">
        <v>1110</v>
      </c>
      <c r="H67" s="1">
        <f>H66-1</f>
        <v>4</v>
      </c>
      <c r="J67" s="4">
        <f t="shared" si="9"/>
        <v>9</v>
      </c>
      <c r="K67" s="1" t="s">
        <v>52</v>
      </c>
      <c r="L67" s="1" t="s">
        <v>1109</v>
      </c>
      <c r="M67" s="1" t="s">
        <v>154</v>
      </c>
      <c r="N67" s="2">
        <v>33468</v>
      </c>
      <c r="O67" s="1" t="s">
        <v>1108</v>
      </c>
      <c r="P67" s="1" t="s">
        <v>1107</v>
      </c>
      <c r="Q67" s="1">
        <f>Q66-1</f>
        <v>4</v>
      </c>
    </row>
    <row r="68" spans="1:17" x14ac:dyDescent="0.3">
      <c r="A68" s="4">
        <f t="shared" si="8"/>
        <v>10</v>
      </c>
      <c r="B68" s="1" t="s">
        <v>47</v>
      </c>
      <c r="C68" s="1" t="s">
        <v>1106</v>
      </c>
      <c r="D68" s="1" t="s">
        <v>1105</v>
      </c>
      <c r="E68" s="2">
        <v>35124</v>
      </c>
      <c r="F68" s="1" t="s">
        <v>1104</v>
      </c>
      <c r="G68" s="1" t="s">
        <v>1104</v>
      </c>
      <c r="H68" s="1">
        <f>H67-1</f>
        <v>3</v>
      </c>
      <c r="J68" s="4">
        <f t="shared" si="9"/>
        <v>10</v>
      </c>
      <c r="K68" s="1" t="s">
        <v>15</v>
      </c>
      <c r="L68" s="1" t="s">
        <v>1103</v>
      </c>
      <c r="M68" s="1" t="s">
        <v>1102</v>
      </c>
      <c r="N68" s="2">
        <v>34573</v>
      </c>
      <c r="O68" s="1" t="s">
        <v>1101</v>
      </c>
      <c r="P68" s="1" t="s">
        <v>1101</v>
      </c>
      <c r="Q68" s="1">
        <f>Q67-1</f>
        <v>3</v>
      </c>
    </row>
    <row r="69" spans="1:17" x14ac:dyDescent="0.3">
      <c r="A69" s="4">
        <f t="shared" si="8"/>
        <v>11</v>
      </c>
      <c r="B69" s="1" t="s">
        <v>11</v>
      </c>
      <c r="C69" s="1" t="s">
        <v>1100</v>
      </c>
      <c r="D69" s="1" t="s">
        <v>5</v>
      </c>
      <c r="E69" s="2">
        <v>35521</v>
      </c>
      <c r="F69" s="1" t="s">
        <v>1099</v>
      </c>
      <c r="G69" s="1" t="s">
        <v>1099</v>
      </c>
      <c r="H69" s="1">
        <f>H68-1</f>
        <v>2</v>
      </c>
      <c r="J69" s="4">
        <f t="shared" si="9"/>
        <v>11</v>
      </c>
      <c r="K69" s="1" t="s">
        <v>23</v>
      </c>
      <c r="L69" s="1" t="s">
        <v>1098</v>
      </c>
      <c r="M69" s="1" t="s">
        <v>1097</v>
      </c>
      <c r="N69" s="2">
        <v>32422</v>
      </c>
      <c r="O69" s="1" t="s">
        <v>1096</v>
      </c>
      <c r="P69" s="1" t="s">
        <v>1095</v>
      </c>
      <c r="Q69" s="1">
        <f>Q68-1</f>
        <v>2</v>
      </c>
    </row>
    <row r="70" spans="1:17" x14ac:dyDescent="0.3">
      <c r="A70" s="4">
        <f>A69+1</f>
        <v>12</v>
      </c>
      <c r="B70" s="1" t="s">
        <v>35</v>
      </c>
      <c r="C70" s="1" t="s">
        <v>1094</v>
      </c>
      <c r="D70" s="1" t="s">
        <v>1093</v>
      </c>
      <c r="E70" s="2">
        <v>32602</v>
      </c>
      <c r="F70" s="1" t="s">
        <v>1092</v>
      </c>
      <c r="G70" s="1" t="s">
        <v>1091</v>
      </c>
      <c r="H70" s="1">
        <f>H69-1</f>
        <v>1</v>
      </c>
      <c r="J70" s="4">
        <f>J69+1</f>
        <v>12</v>
      </c>
      <c r="K70" s="1" t="s">
        <v>35</v>
      </c>
      <c r="L70" s="1" t="s">
        <v>1090</v>
      </c>
      <c r="M70" s="1" t="s">
        <v>241</v>
      </c>
      <c r="N70" s="2">
        <v>34588</v>
      </c>
      <c r="O70" s="1" t="s">
        <v>1089</v>
      </c>
      <c r="P70" s="1" t="s">
        <v>1088</v>
      </c>
      <c r="Q70" s="1">
        <f>Q69-1</f>
        <v>1</v>
      </c>
    </row>
    <row r="72" spans="1:17" ht="33" customHeight="1" thickBot="1" x14ac:dyDescent="0.35">
      <c r="A72" s="6" t="s">
        <v>1087</v>
      </c>
      <c r="B72" s="5" t="s">
        <v>101</v>
      </c>
      <c r="C72" s="5" t="s">
        <v>100</v>
      </c>
      <c r="D72" s="5" t="s">
        <v>99</v>
      </c>
      <c r="E72" s="5" t="s">
        <v>98</v>
      </c>
      <c r="F72" s="5" t="s">
        <v>97</v>
      </c>
      <c r="G72" s="5" t="s">
        <v>96</v>
      </c>
      <c r="H72" s="5" t="s">
        <v>95</v>
      </c>
      <c r="J72" s="6" t="s">
        <v>1087</v>
      </c>
      <c r="K72" s="5" t="s">
        <v>101</v>
      </c>
      <c r="L72" s="5" t="s">
        <v>100</v>
      </c>
      <c r="M72" s="5" t="s">
        <v>99</v>
      </c>
      <c r="N72" s="5" t="s">
        <v>98</v>
      </c>
      <c r="O72" s="5" t="s">
        <v>97</v>
      </c>
      <c r="P72" s="5" t="s">
        <v>96</v>
      </c>
      <c r="Q72" s="5" t="s">
        <v>95</v>
      </c>
    </row>
    <row r="73" spans="1:17" x14ac:dyDescent="0.3">
      <c r="A73" s="4">
        <v>1</v>
      </c>
      <c r="B73" s="1" t="s">
        <v>47</v>
      </c>
      <c r="C73" s="1" t="s">
        <v>1018</v>
      </c>
      <c r="D73" s="1" t="s">
        <v>1017</v>
      </c>
      <c r="E73" s="2">
        <v>35353</v>
      </c>
      <c r="F73" s="1" t="s">
        <v>1086</v>
      </c>
      <c r="G73" s="3" t="s">
        <v>1086</v>
      </c>
      <c r="H73" s="1">
        <v>12</v>
      </c>
      <c r="J73" s="4">
        <v>1</v>
      </c>
      <c r="K73" s="1" t="s">
        <v>19</v>
      </c>
      <c r="L73" s="1" t="s">
        <v>1085</v>
      </c>
      <c r="M73" s="1" t="s">
        <v>352</v>
      </c>
      <c r="N73" s="2">
        <v>35573</v>
      </c>
      <c r="O73" s="1" t="s">
        <v>1084</v>
      </c>
      <c r="P73" s="1" t="s">
        <v>1084</v>
      </c>
      <c r="Q73" s="1">
        <v>12</v>
      </c>
    </row>
    <row r="74" spans="1:17" x14ac:dyDescent="0.3">
      <c r="A74" s="4">
        <f>A73+1</f>
        <v>2</v>
      </c>
      <c r="B74" s="1" t="s">
        <v>39</v>
      </c>
      <c r="C74" s="1" t="s">
        <v>1083</v>
      </c>
      <c r="D74" s="1" t="s">
        <v>1082</v>
      </c>
      <c r="E74" s="2">
        <v>33212</v>
      </c>
      <c r="F74" s="1" t="s">
        <v>1081</v>
      </c>
      <c r="G74" s="1" t="s">
        <v>1080</v>
      </c>
      <c r="H74" s="1">
        <f>H73-1</f>
        <v>11</v>
      </c>
      <c r="J74" s="4">
        <f>J73+1</f>
        <v>2</v>
      </c>
      <c r="K74" s="1" t="s">
        <v>63</v>
      </c>
      <c r="L74" s="1" t="s">
        <v>1079</v>
      </c>
      <c r="M74" s="1" t="s">
        <v>1078</v>
      </c>
      <c r="N74" s="2">
        <v>33495</v>
      </c>
      <c r="O74" s="1" t="s">
        <v>1077</v>
      </c>
      <c r="P74" s="1" t="s">
        <v>1077</v>
      </c>
      <c r="Q74" s="1">
        <f>Q73-1</f>
        <v>11</v>
      </c>
    </row>
    <row r="75" spans="1:17" x14ac:dyDescent="0.3">
      <c r="A75" s="4">
        <f t="shared" ref="A75:A83" si="10">A74+1</f>
        <v>3</v>
      </c>
      <c r="B75" s="1" t="s">
        <v>19</v>
      </c>
      <c r="C75" s="1" t="s">
        <v>1076</v>
      </c>
      <c r="D75" s="1" t="s">
        <v>1075</v>
      </c>
      <c r="E75" s="2">
        <v>32566</v>
      </c>
      <c r="F75" s="1" t="s">
        <v>1074</v>
      </c>
      <c r="G75" s="3" t="s">
        <v>1074</v>
      </c>
      <c r="H75" s="1">
        <f>H74-1</f>
        <v>10</v>
      </c>
      <c r="J75" s="4">
        <f t="shared" ref="J75:J83" si="11">J74+1</f>
        <v>3</v>
      </c>
      <c r="K75" s="1" t="s">
        <v>3</v>
      </c>
      <c r="L75" s="1" t="s">
        <v>1073</v>
      </c>
      <c r="M75" s="1" t="s">
        <v>1072</v>
      </c>
      <c r="N75" s="2">
        <v>33904</v>
      </c>
      <c r="O75" s="1" t="s">
        <v>1071</v>
      </c>
      <c r="P75" s="1" t="s">
        <v>1071</v>
      </c>
      <c r="Q75" s="1">
        <f>Q74-1</f>
        <v>10</v>
      </c>
    </row>
    <row r="76" spans="1:17" x14ac:dyDescent="0.3">
      <c r="A76" s="4">
        <f t="shared" si="10"/>
        <v>4</v>
      </c>
      <c r="B76" s="1" t="s">
        <v>3</v>
      </c>
      <c r="C76" s="1" t="s">
        <v>1070</v>
      </c>
      <c r="D76" s="1" t="s">
        <v>1069</v>
      </c>
      <c r="E76" s="2">
        <v>35094</v>
      </c>
      <c r="F76" s="1" t="s">
        <v>1068</v>
      </c>
      <c r="G76" s="1" t="s">
        <v>1068</v>
      </c>
      <c r="H76" s="1">
        <f>H75-1</f>
        <v>9</v>
      </c>
      <c r="J76" s="4">
        <f t="shared" si="11"/>
        <v>4</v>
      </c>
      <c r="K76" s="1" t="s">
        <v>86</v>
      </c>
      <c r="L76" s="1" t="s">
        <v>1067</v>
      </c>
      <c r="M76" s="1" t="s">
        <v>1066</v>
      </c>
      <c r="N76" s="2">
        <v>31083</v>
      </c>
      <c r="O76" s="1" t="s">
        <v>1065</v>
      </c>
      <c r="P76" s="1" t="s">
        <v>1064</v>
      </c>
      <c r="Q76" s="1">
        <f>Q75-1</f>
        <v>9</v>
      </c>
    </row>
    <row r="77" spans="1:17" x14ac:dyDescent="0.3">
      <c r="A77" s="4">
        <f t="shared" si="10"/>
        <v>5</v>
      </c>
      <c r="B77" s="1" t="s">
        <v>23</v>
      </c>
      <c r="C77" s="1" t="s">
        <v>1063</v>
      </c>
      <c r="D77" s="1" t="s">
        <v>1062</v>
      </c>
      <c r="E77" s="2">
        <v>35554</v>
      </c>
      <c r="F77" s="1" t="s">
        <v>1061</v>
      </c>
      <c r="G77" s="1" t="s">
        <v>1061</v>
      </c>
      <c r="H77" s="1">
        <f>H76-1</f>
        <v>8</v>
      </c>
      <c r="J77" s="4">
        <f t="shared" si="11"/>
        <v>5</v>
      </c>
      <c r="K77" s="1" t="s">
        <v>47</v>
      </c>
      <c r="L77" s="1" t="s">
        <v>1060</v>
      </c>
      <c r="M77" s="1" t="s">
        <v>1059</v>
      </c>
      <c r="N77" s="2">
        <v>36228</v>
      </c>
      <c r="O77" s="1" t="s">
        <v>1058</v>
      </c>
      <c r="P77" s="1" t="s">
        <v>1058</v>
      </c>
      <c r="Q77" s="1">
        <f>Q76-1</f>
        <v>8</v>
      </c>
    </row>
    <row r="78" spans="1:17" x14ac:dyDescent="0.3">
      <c r="A78" s="4">
        <f t="shared" si="10"/>
        <v>6</v>
      </c>
      <c r="B78" s="1" t="s">
        <v>15</v>
      </c>
      <c r="C78" s="1" t="s">
        <v>1057</v>
      </c>
      <c r="D78" s="1" t="s">
        <v>1056</v>
      </c>
      <c r="E78" s="2">
        <v>33124</v>
      </c>
      <c r="F78" s="1" t="s">
        <v>1055</v>
      </c>
      <c r="G78" s="1" t="s">
        <v>1055</v>
      </c>
      <c r="H78" s="1">
        <f>H77-1</f>
        <v>7</v>
      </c>
      <c r="J78" s="4">
        <f t="shared" si="11"/>
        <v>6</v>
      </c>
      <c r="K78" s="1" t="s">
        <v>39</v>
      </c>
      <c r="L78" s="1" t="s">
        <v>1054</v>
      </c>
      <c r="M78" s="1" t="s">
        <v>1053</v>
      </c>
      <c r="N78" s="2">
        <v>32854</v>
      </c>
      <c r="O78" s="1" t="s">
        <v>1052</v>
      </c>
      <c r="P78" s="1" t="s">
        <v>1052</v>
      </c>
      <c r="Q78" s="1">
        <f>Q77-1</f>
        <v>7</v>
      </c>
    </row>
    <row r="79" spans="1:17" x14ac:dyDescent="0.3">
      <c r="A79" s="4">
        <f t="shared" si="10"/>
        <v>7</v>
      </c>
      <c r="B79" s="1" t="s">
        <v>11</v>
      </c>
      <c r="C79" s="1" t="s">
        <v>1051</v>
      </c>
      <c r="D79" s="1" t="s">
        <v>1050</v>
      </c>
      <c r="E79" s="2">
        <v>34401</v>
      </c>
      <c r="F79" s="1" t="s">
        <v>1049</v>
      </c>
      <c r="G79" s="3" t="s">
        <v>1049</v>
      </c>
      <c r="H79" s="1">
        <f>H78-1</f>
        <v>6</v>
      </c>
      <c r="J79" s="4">
        <f t="shared" si="11"/>
        <v>7</v>
      </c>
      <c r="K79" s="1" t="s">
        <v>23</v>
      </c>
      <c r="L79" s="1" t="s">
        <v>1048</v>
      </c>
      <c r="M79" s="1" t="s">
        <v>357</v>
      </c>
      <c r="N79" s="2">
        <v>34701</v>
      </c>
      <c r="O79" s="1" t="s">
        <v>1047</v>
      </c>
      <c r="P79" s="1" t="s">
        <v>1046</v>
      </c>
      <c r="Q79" s="1">
        <f>Q78-1</f>
        <v>6</v>
      </c>
    </row>
    <row r="80" spans="1:17" x14ac:dyDescent="0.3">
      <c r="A80" s="4">
        <f t="shared" si="10"/>
        <v>8</v>
      </c>
      <c r="B80" s="1" t="s">
        <v>67</v>
      </c>
      <c r="C80" s="1" t="s">
        <v>1045</v>
      </c>
      <c r="D80" s="1" t="s">
        <v>533</v>
      </c>
      <c r="E80" s="2">
        <v>35052</v>
      </c>
      <c r="F80" s="1" t="s">
        <v>1044</v>
      </c>
      <c r="G80" s="1" t="s">
        <v>1044</v>
      </c>
      <c r="H80" s="1">
        <f>H79-1</f>
        <v>5</v>
      </c>
      <c r="J80" s="4">
        <f t="shared" si="11"/>
        <v>8</v>
      </c>
      <c r="K80" s="1" t="s">
        <v>52</v>
      </c>
      <c r="L80" s="1" t="s">
        <v>1043</v>
      </c>
      <c r="M80" s="1" t="s">
        <v>1042</v>
      </c>
      <c r="N80" s="2">
        <v>31587</v>
      </c>
      <c r="O80" s="1" t="s">
        <v>1041</v>
      </c>
      <c r="P80" s="1" t="s">
        <v>1041</v>
      </c>
      <c r="Q80" s="1">
        <f>Q79-1</f>
        <v>5</v>
      </c>
    </row>
    <row r="81" spans="1:17" x14ac:dyDescent="0.3">
      <c r="A81" s="4">
        <f t="shared" si="10"/>
        <v>9</v>
      </c>
      <c r="B81" s="1" t="s">
        <v>63</v>
      </c>
      <c r="C81" s="1" t="s">
        <v>1040</v>
      </c>
      <c r="D81" s="1" t="s">
        <v>1039</v>
      </c>
      <c r="E81" s="2">
        <v>35135</v>
      </c>
      <c r="F81" s="1" t="s">
        <v>1038</v>
      </c>
      <c r="G81" s="3" t="s">
        <v>1038</v>
      </c>
      <c r="H81" s="1">
        <f>H80-1</f>
        <v>4</v>
      </c>
      <c r="J81" s="4">
        <f t="shared" si="11"/>
        <v>9</v>
      </c>
      <c r="K81" s="1" t="s">
        <v>15</v>
      </c>
      <c r="L81" s="1" t="s">
        <v>951</v>
      </c>
      <c r="M81" s="1" t="s">
        <v>950</v>
      </c>
      <c r="N81" s="2">
        <v>35228</v>
      </c>
      <c r="O81" s="1" t="s">
        <v>1037</v>
      </c>
      <c r="P81" s="1" t="s">
        <v>1036</v>
      </c>
      <c r="Q81" s="1">
        <f>Q80-1</f>
        <v>4</v>
      </c>
    </row>
    <row r="82" spans="1:17" x14ac:dyDescent="0.3">
      <c r="A82" s="4">
        <f t="shared" si="10"/>
        <v>10</v>
      </c>
      <c r="B82" s="1" t="s">
        <v>52</v>
      </c>
      <c r="C82" s="1" t="s">
        <v>1035</v>
      </c>
      <c r="D82" s="1" t="s">
        <v>1034</v>
      </c>
      <c r="E82" s="2">
        <v>32906</v>
      </c>
      <c r="F82" s="1" t="s">
        <v>1033</v>
      </c>
      <c r="G82" s="1" t="s">
        <v>1033</v>
      </c>
      <c r="H82" s="1">
        <f>H81-1</f>
        <v>3</v>
      </c>
      <c r="J82" s="4">
        <f t="shared" si="11"/>
        <v>10</v>
      </c>
      <c r="K82" s="1" t="s">
        <v>11</v>
      </c>
      <c r="L82" s="1" t="s">
        <v>1032</v>
      </c>
      <c r="M82" s="1" t="s">
        <v>1031</v>
      </c>
      <c r="N82" s="2">
        <v>36838</v>
      </c>
      <c r="O82" s="1" t="s">
        <v>1030</v>
      </c>
      <c r="P82" s="1" t="s">
        <v>1029</v>
      </c>
      <c r="Q82" s="1">
        <f>Q81-1</f>
        <v>3</v>
      </c>
    </row>
    <row r="83" spans="1:17" x14ac:dyDescent="0.3">
      <c r="A83" s="4">
        <f t="shared" si="10"/>
        <v>11</v>
      </c>
      <c r="B83" s="1" t="s">
        <v>35</v>
      </c>
      <c r="C83" s="1" t="s">
        <v>1028</v>
      </c>
      <c r="D83" s="1" t="s">
        <v>1027</v>
      </c>
      <c r="E83" s="2">
        <v>32527</v>
      </c>
      <c r="F83" s="1" t="s">
        <v>1026</v>
      </c>
      <c r="G83" s="1" t="s">
        <v>1025</v>
      </c>
      <c r="H83" s="1">
        <f>H82-1</f>
        <v>2</v>
      </c>
      <c r="J83" s="4">
        <f t="shared" si="11"/>
        <v>11</v>
      </c>
      <c r="K83" s="1" t="s">
        <v>35</v>
      </c>
      <c r="L83" s="1" t="s">
        <v>958</v>
      </c>
      <c r="M83" s="1" t="s">
        <v>957</v>
      </c>
      <c r="N83" s="2">
        <v>35789</v>
      </c>
      <c r="O83" s="1" t="s">
        <v>1024</v>
      </c>
      <c r="P83" s="1" t="s">
        <v>1024</v>
      </c>
      <c r="Q83" s="1">
        <f>Q82-1</f>
        <v>2</v>
      </c>
    </row>
    <row r="84" spans="1:17" x14ac:dyDescent="0.3">
      <c r="A84" s="4">
        <f>A83+1</f>
        <v>12</v>
      </c>
      <c r="B84" s="1" t="s">
        <v>86</v>
      </c>
      <c r="C84" s="1" t="s">
        <v>1023</v>
      </c>
      <c r="D84" s="1" t="s">
        <v>819</v>
      </c>
      <c r="E84" s="2">
        <v>36109</v>
      </c>
      <c r="F84" s="1"/>
      <c r="G84" s="1"/>
      <c r="H84" s="1">
        <f>H83-1</f>
        <v>1</v>
      </c>
      <c r="J84" s="4">
        <f>J83+1</f>
        <v>12</v>
      </c>
      <c r="K84" s="1" t="s">
        <v>67</v>
      </c>
      <c r="L84" s="1" t="s">
        <v>1022</v>
      </c>
      <c r="M84" s="1" t="s">
        <v>1021</v>
      </c>
      <c r="N84" s="2">
        <v>35606</v>
      </c>
      <c r="O84" s="1" t="s">
        <v>1020</v>
      </c>
      <c r="P84" s="3" t="s">
        <v>1020</v>
      </c>
      <c r="Q84" s="1">
        <f>Q83-1</f>
        <v>1</v>
      </c>
    </row>
    <row r="86" spans="1:17" ht="30" customHeight="1" thickBot="1" x14ac:dyDescent="0.35">
      <c r="A86" s="6" t="s">
        <v>1019</v>
      </c>
      <c r="B86" s="5" t="s">
        <v>101</v>
      </c>
      <c r="C86" s="5" t="s">
        <v>100</v>
      </c>
      <c r="D86" s="5" t="s">
        <v>99</v>
      </c>
      <c r="E86" s="5" t="s">
        <v>98</v>
      </c>
      <c r="F86" s="5" t="s">
        <v>97</v>
      </c>
      <c r="G86" s="5" t="s">
        <v>96</v>
      </c>
      <c r="H86" s="5" t="s">
        <v>95</v>
      </c>
      <c r="J86" s="6" t="s">
        <v>1019</v>
      </c>
      <c r="K86" s="5" t="s">
        <v>101</v>
      </c>
      <c r="L86" s="5" t="s">
        <v>100</v>
      </c>
      <c r="M86" s="5" t="s">
        <v>99</v>
      </c>
      <c r="N86" s="5" t="s">
        <v>98</v>
      </c>
      <c r="O86" s="5" t="s">
        <v>97</v>
      </c>
      <c r="P86" s="5" t="s">
        <v>96</v>
      </c>
      <c r="Q86" s="5" t="s">
        <v>95</v>
      </c>
    </row>
    <row r="87" spans="1:17" x14ac:dyDescent="0.3">
      <c r="A87" s="4">
        <v>1</v>
      </c>
      <c r="B87" s="1" t="s">
        <v>47</v>
      </c>
      <c r="C87" s="1" t="s">
        <v>1018</v>
      </c>
      <c r="D87" s="1" t="s">
        <v>1017</v>
      </c>
      <c r="E87" s="2">
        <v>35353</v>
      </c>
      <c r="F87" s="1" t="s">
        <v>1016</v>
      </c>
      <c r="G87" s="1" t="s">
        <v>1016</v>
      </c>
      <c r="H87" s="1">
        <v>12</v>
      </c>
      <c r="J87" s="4">
        <v>1</v>
      </c>
      <c r="K87" s="1" t="s">
        <v>19</v>
      </c>
      <c r="L87" s="1" t="s">
        <v>1015</v>
      </c>
      <c r="M87" s="1" t="s">
        <v>434</v>
      </c>
      <c r="N87" s="2">
        <v>34065</v>
      </c>
      <c r="O87" s="1" t="s">
        <v>1014</v>
      </c>
      <c r="P87" s="3" t="s">
        <v>1014</v>
      </c>
      <c r="Q87" s="1">
        <v>12</v>
      </c>
    </row>
    <row r="88" spans="1:17" x14ac:dyDescent="0.3">
      <c r="A88" s="4">
        <f>A87+1</f>
        <v>2</v>
      </c>
      <c r="B88" s="1" t="s">
        <v>11</v>
      </c>
      <c r="C88" s="1" t="s">
        <v>1013</v>
      </c>
      <c r="D88" s="1" t="s">
        <v>1012</v>
      </c>
      <c r="E88" s="2">
        <v>35142</v>
      </c>
      <c r="F88" s="1" t="s">
        <v>1011</v>
      </c>
      <c r="G88" s="1" t="s">
        <v>1011</v>
      </c>
      <c r="H88" s="1">
        <f>H87-1</f>
        <v>11</v>
      </c>
      <c r="J88" s="4">
        <f>J87+1</f>
        <v>2</v>
      </c>
      <c r="K88" s="1" t="s">
        <v>3</v>
      </c>
      <c r="L88" s="1" t="s">
        <v>1010</v>
      </c>
      <c r="M88" s="1" t="s">
        <v>1009</v>
      </c>
      <c r="N88" s="2">
        <v>33478</v>
      </c>
      <c r="O88" s="1" t="s">
        <v>1008</v>
      </c>
      <c r="P88" s="1" t="s">
        <v>1008</v>
      </c>
      <c r="Q88" s="1">
        <f>Q87-1</f>
        <v>11</v>
      </c>
    </row>
    <row r="89" spans="1:17" x14ac:dyDescent="0.3">
      <c r="A89" s="4">
        <f t="shared" ref="A89:A97" si="12">A88+1</f>
        <v>3</v>
      </c>
      <c r="B89" s="1" t="s">
        <v>19</v>
      </c>
      <c r="C89" s="1" t="s">
        <v>1007</v>
      </c>
      <c r="D89" s="1" t="s">
        <v>1006</v>
      </c>
      <c r="E89" s="2">
        <v>34836</v>
      </c>
      <c r="F89" s="1" t="s">
        <v>1005</v>
      </c>
      <c r="G89" s="1" t="s">
        <v>1005</v>
      </c>
      <c r="H89" s="1">
        <f>H88-1</f>
        <v>10</v>
      </c>
      <c r="J89" s="4">
        <f t="shared" ref="J89:J97" si="13">J88+1</f>
        <v>3</v>
      </c>
      <c r="K89" s="1" t="s">
        <v>86</v>
      </c>
      <c r="L89" s="1" t="s">
        <v>1004</v>
      </c>
      <c r="M89" s="1" t="s">
        <v>331</v>
      </c>
      <c r="N89" s="2">
        <v>33443</v>
      </c>
      <c r="O89" s="1" t="s">
        <v>1003</v>
      </c>
      <c r="P89" s="1" t="s">
        <v>1002</v>
      </c>
      <c r="Q89" s="1">
        <f>Q88-1</f>
        <v>10</v>
      </c>
    </row>
    <row r="90" spans="1:17" x14ac:dyDescent="0.3">
      <c r="A90" s="4">
        <f t="shared" si="12"/>
        <v>4</v>
      </c>
      <c r="B90" s="1" t="s">
        <v>39</v>
      </c>
      <c r="C90" s="1" t="s">
        <v>1001</v>
      </c>
      <c r="D90" s="1" t="s">
        <v>1000</v>
      </c>
      <c r="E90" s="2">
        <v>34706</v>
      </c>
      <c r="F90" s="1" t="s">
        <v>999</v>
      </c>
      <c r="G90" s="1" t="s">
        <v>999</v>
      </c>
      <c r="H90" s="1">
        <f>H89-1</f>
        <v>9</v>
      </c>
      <c r="J90" s="4">
        <f t="shared" si="13"/>
        <v>4</v>
      </c>
      <c r="K90" s="1" t="s">
        <v>39</v>
      </c>
      <c r="L90" s="1" t="s">
        <v>998</v>
      </c>
      <c r="M90" s="1" t="s">
        <v>997</v>
      </c>
      <c r="N90" s="2">
        <v>30367</v>
      </c>
      <c r="O90" s="1" t="s">
        <v>996</v>
      </c>
      <c r="P90" s="1" t="s">
        <v>996</v>
      </c>
      <c r="Q90" s="1">
        <f>Q89-1</f>
        <v>9</v>
      </c>
    </row>
    <row r="91" spans="1:17" x14ac:dyDescent="0.3">
      <c r="A91" s="4">
        <f t="shared" si="12"/>
        <v>5</v>
      </c>
      <c r="B91" s="1" t="s">
        <v>63</v>
      </c>
      <c r="C91" s="1" t="s">
        <v>995</v>
      </c>
      <c r="D91" s="1" t="s">
        <v>994</v>
      </c>
      <c r="E91" s="2">
        <v>35886</v>
      </c>
      <c r="F91" s="1" t="s">
        <v>993</v>
      </c>
      <c r="G91" s="1" t="s">
        <v>993</v>
      </c>
      <c r="H91" s="1">
        <f>H90-1</f>
        <v>8</v>
      </c>
      <c r="J91" s="4">
        <f t="shared" si="13"/>
        <v>5</v>
      </c>
      <c r="K91" s="1" t="s">
        <v>52</v>
      </c>
      <c r="L91" s="1" t="s">
        <v>719</v>
      </c>
      <c r="M91" s="1" t="s">
        <v>718</v>
      </c>
      <c r="N91" s="2">
        <v>34226</v>
      </c>
      <c r="O91" s="1" t="s">
        <v>992</v>
      </c>
      <c r="P91" s="1" t="s">
        <v>992</v>
      </c>
      <c r="Q91" s="1">
        <f>Q90-1</f>
        <v>8</v>
      </c>
    </row>
    <row r="92" spans="1:17" x14ac:dyDescent="0.3">
      <c r="A92" s="4">
        <f t="shared" si="12"/>
        <v>6</v>
      </c>
      <c r="B92" s="1" t="s">
        <v>23</v>
      </c>
      <c r="C92" s="1" t="s">
        <v>991</v>
      </c>
      <c r="D92" s="1" t="s">
        <v>990</v>
      </c>
      <c r="E92" s="2">
        <v>35517</v>
      </c>
      <c r="F92" s="1" t="s">
        <v>989</v>
      </c>
      <c r="G92" s="1" t="s">
        <v>989</v>
      </c>
      <c r="H92" s="1">
        <f>H91-1</f>
        <v>7</v>
      </c>
      <c r="J92" s="4">
        <f t="shared" si="13"/>
        <v>6</v>
      </c>
      <c r="K92" s="1" t="s">
        <v>47</v>
      </c>
      <c r="L92" s="1" t="s">
        <v>988</v>
      </c>
      <c r="M92" s="1" t="s">
        <v>987</v>
      </c>
      <c r="N92" s="2">
        <v>36015</v>
      </c>
      <c r="O92" s="1" t="s">
        <v>986</v>
      </c>
      <c r="P92" s="1" t="s">
        <v>986</v>
      </c>
      <c r="Q92" s="1">
        <f>Q91-1</f>
        <v>7</v>
      </c>
    </row>
    <row r="93" spans="1:17" x14ac:dyDescent="0.3">
      <c r="A93" s="4">
        <f t="shared" si="12"/>
        <v>7</v>
      </c>
      <c r="B93" s="1" t="s">
        <v>67</v>
      </c>
      <c r="C93" s="1" t="s">
        <v>985</v>
      </c>
      <c r="D93" s="1" t="s">
        <v>93</v>
      </c>
      <c r="E93" s="2">
        <v>34871</v>
      </c>
      <c r="F93" s="1" t="s">
        <v>984</v>
      </c>
      <c r="G93" s="1" t="s">
        <v>984</v>
      </c>
      <c r="H93" s="1">
        <f>H92-1</f>
        <v>6</v>
      </c>
      <c r="J93" s="4">
        <f t="shared" si="13"/>
        <v>7</v>
      </c>
      <c r="K93" s="1" t="s">
        <v>63</v>
      </c>
      <c r="L93" s="1" t="s">
        <v>983</v>
      </c>
      <c r="M93" s="1" t="s">
        <v>154</v>
      </c>
      <c r="N93" s="2">
        <v>35632</v>
      </c>
      <c r="O93" s="1" t="s">
        <v>982</v>
      </c>
      <c r="P93" s="1" t="s">
        <v>981</v>
      </c>
      <c r="Q93" s="1">
        <f>Q92-1</f>
        <v>6</v>
      </c>
    </row>
    <row r="94" spans="1:17" x14ac:dyDescent="0.3">
      <c r="A94" s="4">
        <f t="shared" si="12"/>
        <v>8</v>
      </c>
      <c r="B94" s="1" t="s">
        <v>15</v>
      </c>
      <c r="C94" s="1" t="s">
        <v>980</v>
      </c>
      <c r="D94" s="1" t="s">
        <v>979</v>
      </c>
      <c r="E94" s="2">
        <v>34970</v>
      </c>
      <c r="F94" s="1" t="s">
        <v>978</v>
      </c>
      <c r="G94" s="1" t="s">
        <v>977</v>
      </c>
      <c r="H94" s="1">
        <f>H93-1</f>
        <v>5</v>
      </c>
      <c r="J94" s="4">
        <f t="shared" si="13"/>
        <v>8</v>
      </c>
      <c r="K94" s="1" t="s">
        <v>67</v>
      </c>
      <c r="L94" s="1" t="s">
        <v>976</v>
      </c>
      <c r="M94" s="1" t="s">
        <v>975</v>
      </c>
      <c r="N94" s="2">
        <v>34859</v>
      </c>
      <c r="O94" s="1" t="s">
        <v>974</v>
      </c>
      <c r="P94" s="1" t="s">
        <v>974</v>
      </c>
      <c r="Q94" s="1">
        <f>Q93-1</f>
        <v>5</v>
      </c>
    </row>
    <row r="95" spans="1:17" x14ac:dyDescent="0.3">
      <c r="A95" s="4">
        <f t="shared" si="12"/>
        <v>9</v>
      </c>
      <c r="B95" s="1" t="s">
        <v>3</v>
      </c>
      <c r="C95" s="1" t="s">
        <v>973</v>
      </c>
      <c r="D95" s="1" t="s">
        <v>179</v>
      </c>
      <c r="E95" s="2">
        <v>32903</v>
      </c>
      <c r="F95" s="1" t="s">
        <v>972</v>
      </c>
      <c r="G95" s="1" t="s">
        <v>971</v>
      </c>
      <c r="H95" s="1">
        <f>H94-1</f>
        <v>4</v>
      </c>
      <c r="J95" s="4">
        <f t="shared" si="13"/>
        <v>9</v>
      </c>
      <c r="K95" s="1" t="s">
        <v>23</v>
      </c>
      <c r="L95" s="1" t="s">
        <v>970</v>
      </c>
      <c r="M95" s="1" t="s">
        <v>969</v>
      </c>
      <c r="N95" s="2">
        <v>34325</v>
      </c>
      <c r="O95" s="1" t="s">
        <v>968</v>
      </c>
      <c r="P95" s="1" t="s">
        <v>967</v>
      </c>
      <c r="Q95" s="1">
        <f>Q94-1</f>
        <v>4</v>
      </c>
    </row>
    <row r="96" spans="1:17" x14ac:dyDescent="0.3">
      <c r="A96" s="4">
        <f t="shared" si="12"/>
        <v>10</v>
      </c>
      <c r="B96" s="1" t="s">
        <v>52</v>
      </c>
      <c r="C96" s="1" t="s">
        <v>966</v>
      </c>
      <c r="D96" s="1" t="s">
        <v>965</v>
      </c>
      <c r="E96" s="2">
        <v>34979</v>
      </c>
      <c r="F96" s="1" t="s">
        <v>964</v>
      </c>
      <c r="G96" s="1" t="s">
        <v>964</v>
      </c>
      <c r="H96" s="1">
        <f>H95-1</f>
        <v>3</v>
      </c>
      <c r="J96" s="4">
        <f t="shared" si="13"/>
        <v>10</v>
      </c>
      <c r="K96" s="1" t="s">
        <v>11</v>
      </c>
      <c r="L96" s="1" t="s">
        <v>963</v>
      </c>
      <c r="M96" s="1" t="s">
        <v>105</v>
      </c>
      <c r="N96" s="2">
        <v>31116</v>
      </c>
      <c r="O96" s="1" t="s">
        <v>962</v>
      </c>
      <c r="P96" s="1" t="s">
        <v>962</v>
      </c>
      <c r="Q96" s="1">
        <f>Q95-1</f>
        <v>3</v>
      </c>
    </row>
    <row r="97" spans="1:17" x14ac:dyDescent="0.3">
      <c r="A97" s="4">
        <f t="shared" si="12"/>
        <v>11</v>
      </c>
      <c r="B97" s="1" t="s">
        <v>86</v>
      </c>
      <c r="C97" s="1" t="s">
        <v>961</v>
      </c>
      <c r="D97" s="1" t="s">
        <v>960</v>
      </c>
      <c r="E97" s="2">
        <v>33906</v>
      </c>
      <c r="F97" s="1" t="s">
        <v>959</v>
      </c>
      <c r="G97" s="1" t="s">
        <v>959</v>
      </c>
      <c r="H97" s="1">
        <f>H96-1</f>
        <v>2</v>
      </c>
      <c r="J97" s="4">
        <f t="shared" si="13"/>
        <v>11</v>
      </c>
      <c r="K97" s="1" t="s">
        <v>35</v>
      </c>
      <c r="L97" s="1" t="s">
        <v>958</v>
      </c>
      <c r="M97" s="1" t="s">
        <v>957</v>
      </c>
      <c r="N97" s="2">
        <v>35789</v>
      </c>
      <c r="O97" s="1" t="s">
        <v>956</v>
      </c>
      <c r="P97" s="1" t="s">
        <v>956</v>
      </c>
      <c r="Q97" s="1">
        <f>Q96-1</f>
        <v>2</v>
      </c>
    </row>
    <row r="98" spans="1:17" x14ac:dyDescent="0.3">
      <c r="A98" s="4">
        <f>A97+1</f>
        <v>12</v>
      </c>
      <c r="B98" s="1" t="s">
        <v>35</v>
      </c>
      <c r="C98" s="1" t="s">
        <v>955</v>
      </c>
      <c r="D98" s="1" t="s">
        <v>954</v>
      </c>
      <c r="E98" s="2">
        <v>31792</v>
      </c>
      <c r="F98" s="1" t="s">
        <v>953</v>
      </c>
      <c r="G98" s="1" t="s">
        <v>952</v>
      </c>
      <c r="H98" s="1">
        <f>H97-1</f>
        <v>1</v>
      </c>
      <c r="J98" s="4">
        <f>J97+1</f>
        <v>12</v>
      </c>
      <c r="K98" s="1" t="s">
        <v>15</v>
      </c>
      <c r="L98" s="1" t="s">
        <v>951</v>
      </c>
      <c r="M98" s="1" t="s">
        <v>950</v>
      </c>
      <c r="N98" s="2">
        <v>35228</v>
      </c>
      <c r="O98" s="1" t="s">
        <v>949</v>
      </c>
      <c r="P98" s="1" t="s">
        <v>949</v>
      </c>
      <c r="Q98" s="1">
        <f>Q97-1</f>
        <v>1</v>
      </c>
    </row>
    <row r="100" spans="1:17" ht="15" thickBot="1" x14ac:dyDescent="0.35">
      <c r="A100" s="6" t="s">
        <v>948</v>
      </c>
      <c r="B100" s="5" t="s">
        <v>101</v>
      </c>
      <c r="C100" s="5" t="s">
        <v>100</v>
      </c>
      <c r="D100" s="5" t="s">
        <v>99</v>
      </c>
      <c r="E100" s="5" t="s">
        <v>98</v>
      </c>
      <c r="F100" s="5" t="s">
        <v>97</v>
      </c>
      <c r="G100" s="5" t="s">
        <v>96</v>
      </c>
      <c r="H100" s="5" t="s">
        <v>95</v>
      </c>
      <c r="J100" s="6" t="s">
        <v>948</v>
      </c>
      <c r="K100" s="5" t="s">
        <v>101</v>
      </c>
      <c r="L100" s="5" t="s">
        <v>100</v>
      </c>
      <c r="M100" s="5" t="s">
        <v>99</v>
      </c>
      <c r="N100" s="5" t="s">
        <v>98</v>
      </c>
      <c r="O100" s="5" t="s">
        <v>97</v>
      </c>
      <c r="P100" s="5" t="s">
        <v>96</v>
      </c>
      <c r="Q100" s="5" t="s">
        <v>95</v>
      </c>
    </row>
    <row r="101" spans="1:17" x14ac:dyDescent="0.3">
      <c r="A101" s="4">
        <v>1</v>
      </c>
      <c r="B101" s="1" t="s">
        <v>3</v>
      </c>
      <c r="C101" s="1" t="s">
        <v>900</v>
      </c>
      <c r="D101" s="1" t="s">
        <v>900</v>
      </c>
      <c r="E101" s="1" t="s">
        <v>900</v>
      </c>
      <c r="F101" s="1" t="s">
        <v>900</v>
      </c>
      <c r="G101" s="1" t="s">
        <v>947</v>
      </c>
      <c r="H101" s="1">
        <v>12</v>
      </c>
      <c r="J101" s="4">
        <v>1</v>
      </c>
      <c r="K101" s="1" t="s">
        <v>3</v>
      </c>
      <c r="L101" s="1" t="s">
        <v>900</v>
      </c>
      <c r="M101" s="1" t="s">
        <v>900</v>
      </c>
      <c r="N101" s="1" t="s">
        <v>900</v>
      </c>
      <c r="O101" s="1" t="s">
        <v>900</v>
      </c>
      <c r="P101" s="1" t="s">
        <v>946</v>
      </c>
      <c r="Q101" s="1">
        <v>12</v>
      </c>
    </row>
    <row r="102" spans="1:17" x14ac:dyDescent="0.3">
      <c r="A102" s="4">
        <f>A101+1</f>
        <v>2</v>
      </c>
      <c r="B102" s="1" t="s">
        <v>19</v>
      </c>
      <c r="C102" s="1" t="s">
        <v>900</v>
      </c>
      <c r="D102" s="1" t="s">
        <v>900</v>
      </c>
      <c r="E102" s="1" t="s">
        <v>900</v>
      </c>
      <c r="F102" s="1" t="s">
        <v>900</v>
      </c>
      <c r="G102" s="1" t="s">
        <v>945</v>
      </c>
      <c r="H102" s="1">
        <f>H101-1</f>
        <v>11</v>
      </c>
      <c r="J102" s="4">
        <f>J101+1</f>
        <v>2</v>
      </c>
      <c r="K102" s="1" t="s">
        <v>23</v>
      </c>
      <c r="L102" s="1" t="s">
        <v>900</v>
      </c>
      <c r="M102" s="1" t="s">
        <v>900</v>
      </c>
      <c r="N102" s="1" t="s">
        <v>900</v>
      </c>
      <c r="O102" s="1" t="s">
        <v>900</v>
      </c>
      <c r="P102" s="1" t="s">
        <v>944</v>
      </c>
      <c r="Q102" s="1">
        <f>Q101-1</f>
        <v>11</v>
      </c>
    </row>
    <row r="103" spans="1:17" x14ac:dyDescent="0.3">
      <c r="A103" s="4">
        <f t="shared" ref="A103:A111" si="14">A102+1</f>
        <v>3</v>
      </c>
      <c r="B103" s="1" t="s">
        <v>23</v>
      </c>
      <c r="C103" s="1" t="s">
        <v>900</v>
      </c>
      <c r="D103" s="1" t="s">
        <v>900</v>
      </c>
      <c r="E103" s="1" t="s">
        <v>900</v>
      </c>
      <c r="F103" s="1" t="s">
        <v>900</v>
      </c>
      <c r="G103" s="1" t="s">
        <v>943</v>
      </c>
      <c r="H103" s="1">
        <f>H102-1</f>
        <v>10</v>
      </c>
      <c r="J103" s="4">
        <f t="shared" ref="J103:J111" si="15">J102+1</f>
        <v>3</v>
      </c>
      <c r="K103" s="1" t="s">
        <v>19</v>
      </c>
      <c r="L103" s="1" t="s">
        <v>900</v>
      </c>
      <c r="M103" s="1" t="s">
        <v>900</v>
      </c>
      <c r="N103" s="1" t="s">
        <v>900</v>
      </c>
      <c r="O103" s="1" t="s">
        <v>900</v>
      </c>
      <c r="P103" s="1" t="s">
        <v>942</v>
      </c>
      <c r="Q103" s="1">
        <f>Q102-1</f>
        <v>10</v>
      </c>
    </row>
    <row r="104" spans="1:17" x14ac:dyDescent="0.3">
      <c r="A104" s="4">
        <f t="shared" si="14"/>
        <v>4</v>
      </c>
      <c r="B104" s="1" t="s">
        <v>35</v>
      </c>
      <c r="C104" s="1" t="s">
        <v>900</v>
      </c>
      <c r="D104" s="1" t="s">
        <v>900</v>
      </c>
      <c r="E104" s="1" t="s">
        <v>900</v>
      </c>
      <c r="F104" s="1" t="s">
        <v>900</v>
      </c>
      <c r="G104" s="1" t="s">
        <v>941</v>
      </c>
      <c r="H104" s="1">
        <f>H103-1</f>
        <v>9</v>
      </c>
      <c r="J104" s="4">
        <f t="shared" si="15"/>
        <v>4</v>
      </c>
      <c r="K104" s="1" t="s">
        <v>86</v>
      </c>
      <c r="L104" s="1" t="s">
        <v>900</v>
      </c>
      <c r="M104" s="1" t="s">
        <v>900</v>
      </c>
      <c r="N104" s="1" t="s">
        <v>900</v>
      </c>
      <c r="O104" s="1" t="s">
        <v>900</v>
      </c>
      <c r="P104" s="1" t="s">
        <v>940</v>
      </c>
      <c r="Q104" s="1">
        <f>Q103-1</f>
        <v>9</v>
      </c>
    </row>
    <row r="105" spans="1:17" x14ac:dyDescent="0.3">
      <c r="A105" s="4">
        <f t="shared" si="14"/>
        <v>5</v>
      </c>
      <c r="B105" s="1" t="s">
        <v>47</v>
      </c>
      <c r="C105" s="1" t="s">
        <v>900</v>
      </c>
      <c r="D105" s="1" t="s">
        <v>900</v>
      </c>
      <c r="E105" s="1" t="s">
        <v>900</v>
      </c>
      <c r="F105" s="1" t="s">
        <v>900</v>
      </c>
      <c r="G105" s="1" t="s">
        <v>939</v>
      </c>
      <c r="H105" s="1">
        <f>H104-1</f>
        <v>8</v>
      </c>
      <c r="J105" s="4">
        <f t="shared" si="15"/>
        <v>5</v>
      </c>
      <c r="K105" s="1" t="s">
        <v>35</v>
      </c>
      <c r="L105" s="1" t="s">
        <v>900</v>
      </c>
      <c r="M105" s="1" t="s">
        <v>900</v>
      </c>
      <c r="N105" s="1" t="s">
        <v>900</v>
      </c>
      <c r="O105" s="1" t="s">
        <v>900</v>
      </c>
      <c r="P105" s="1" t="s">
        <v>938</v>
      </c>
      <c r="Q105" s="1">
        <f>Q104-1</f>
        <v>8</v>
      </c>
    </row>
    <row r="106" spans="1:17" x14ac:dyDescent="0.3">
      <c r="A106" s="4">
        <f t="shared" si="14"/>
        <v>6</v>
      </c>
      <c r="B106" s="1" t="s">
        <v>86</v>
      </c>
      <c r="C106" s="1" t="s">
        <v>900</v>
      </c>
      <c r="D106" s="1" t="s">
        <v>900</v>
      </c>
      <c r="E106" s="1" t="s">
        <v>900</v>
      </c>
      <c r="F106" s="1" t="s">
        <v>900</v>
      </c>
      <c r="G106" s="1" t="s">
        <v>937</v>
      </c>
      <c r="H106" s="1">
        <f>H105-1</f>
        <v>7</v>
      </c>
      <c r="J106" s="4">
        <f t="shared" si="15"/>
        <v>6</v>
      </c>
      <c r="K106" s="1" t="s">
        <v>47</v>
      </c>
      <c r="L106" s="1" t="s">
        <v>900</v>
      </c>
      <c r="M106" s="1" t="s">
        <v>900</v>
      </c>
      <c r="N106" s="1" t="s">
        <v>900</v>
      </c>
      <c r="O106" s="1" t="s">
        <v>900</v>
      </c>
      <c r="P106" s="1" t="s">
        <v>936</v>
      </c>
      <c r="Q106" s="1">
        <f>Q105-1</f>
        <v>7</v>
      </c>
    </row>
    <row r="107" spans="1:17" x14ac:dyDescent="0.3">
      <c r="A107" s="4">
        <f t="shared" si="14"/>
        <v>7</v>
      </c>
      <c r="B107" s="1" t="s">
        <v>15</v>
      </c>
      <c r="C107" s="1" t="s">
        <v>900</v>
      </c>
      <c r="D107" s="1" t="s">
        <v>900</v>
      </c>
      <c r="E107" s="1" t="s">
        <v>900</v>
      </c>
      <c r="F107" s="1" t="s">
        <v>900</v>
      </c>
      <c r="G107" s="1" t="s">
        <v>935</v>
      </c>
      <c r="H107" s="1">
        <f>H106-1</f>
        <v>6</v>
      </c>
      <c r="J107" s="4">
        <f t="shared" si="15"/>
        <v>7</v>
      </c>
      <c r="K107" s="1" t="s">
        <v>11</v>
      </c>
      <c r="L107" s="1" t="s">
        <v>900</v>
      </c>
      <c r="M107" s="1" t="s">
        <v>900</v>
      </c>
      <c r="N107" s="1" t="s">
        <v>900</v>
      </c>
      <c r="O107" s="1" t="s">
        <v>900</v>
      </c>
      <c r="P107" s="1" t="s">
        <v>934</v>
      </c>
      <c r="Q107" s="1">
        <f>Q106-1</f>
        <v>6</v>
      </c>
    </row>
    <row r="108" spans="1:17" x14ac:dyDescent="0.3">
      <c r="A108" s="4">
        <f t="shared" si="14"/>
        <v>8</v>
      </c>
      <c r="B108" s="1" t="s">
        <v>11</v>
      </c>
      <c r="C108" s="1" t="s">
        <v>900</v>
      </c>
      <c r="D108" s="1" t="s">
        <v>900</v>
      </c>
      <c r="E108" s="1" t="s">
        <v>900</v>
      </c>
      <c r="F108" s="1" t="s">
        <v>900</v>
      </c>
      <c r="G108" s="1" t="s">
        <v>933</v>
      </c>
      <c r="H108" s="1">
        <f>H107-1</f>
        <v>5</v>
      </c>
      <c r="J108" s="4">
        <f t="shared" si="15"/>
        <v>8</v>
      </c>
      <c r="K108" s="1" t="s">
        <v>39</v>
      </c>
      <c r="L108" s="1" t="s">
        <v>900</v>
      </c>
      <c r="M108" s="1" t="s">
        <v>900</v>
      </c>
      <c r="N108" s="1" t="s">
        <v>900</v>
      </c>
      <c r="O108" s="1" t="s">
        <v>900</v>
      </c>
      <c r="P108" s="1" t="s">
        <v>932</v>
      </c>
      <c r="Q108" s="1">
        <f>Q107-1</f>
        <v>5</v>
      </c>
    </row>
    <row r="109" spans="1:17" x14ac:dyDescent="0.3">
      <c r="A109" s="4">
        <f t="shared" si="14"/>
        <v>9</v>
      </c>
      <c r="B109" s="1" t="s">
        <v>67</v>
      </c>
      <c r="C109" s="1" t="s">
        <v>900</v>
      </c>
      <c r="D109" s="1" t="s">
        <v>900</v>
      </c>
      <c r="E109" s="1" t="s">
        <v>900</v>
      </c>
      <c r="F109" s="1" t="s">
        <v>900</v>
      </c>
      <c r="G109" s="1" t="s">
        <v>931</v>
      </c>
      <c r="H109" s="1">
        <f>H108-1</f>
        <v>4</v>
      </c>
      <c r="J109" s="4">
        <f t="shared" si="15"/>
        <v>9</v>
      </c>
      <c r="K109" s="1" t="s">
        <v>67</v>
      </c>
      <c r="L109" s="1" t="s">
        <v>900</v>
      </c>
      <c r="M109" s="1" t="s">
        <v>900</v>
      </c>
      <c r="N109" s="1" t="s">
        <v>900</v>
      </c>
      <c r="O109" s="1" t="s">
        <v>900</v>
      </c>
      <c r="P109" s="1" t="s">
        <v>930</v>
      </c>
      <c r="Q109" s="1">
        <f>Q108-1</f>
        <v>4</v>
      </c>
    </row>
    <row r="110" spans="1:17" x14ac:dyDescent="0.3">
      <c r="A110" s="4">
        <f t="shared" si="14"/>
        <v>10</v>
      </c>
      <c r="B110" s="1" t="s">
        <v>63</v>
      </c>
      <c r="C110" s="1" t="s">
        <v>900</v>
      </c>
      <c r="D110" s="1" t="s">
        <v>900</v>
      </c>
      <c r="E110" s="1" t="s">
        <v>900</v>
      </c>
      <c r="F110" s="1" t="s">
        <v>900</v>
      </c>
      <c r="G110" s="1" t="s">
        <v>929</v>
      </c>
      <c r="H110" s="1">
        <f>H109-1</f>
        <v>3</v>
      </c>
      <c r="J110" s="4">
        <f t="shared" si="15"/>
        <v>10</v>
      </c>
      <c r="K110" s="1" t="s">
        <v>15</v>
      </c>
      <c r="L110" s="1" t="s">
        <v>900</v>
      </c>
      <c r="M110" s="1" t="s">
        <v>900</v>
      </c>
      <c r="N110" s="1" t="s">
        <v>900</v>
      </c>
      <c r="O110" s="1" t="s">
        <v>900</v>
      </c>
      <c r="P110" s="1" t="s">
        <v>928</v>
      </c>
      <c r="Q110" s="1">
        <f>Q109-1</f>
        <v>3</v>
      </c>
    </row>
    <row r="111" spans="1:17" x14ac:dyDescent="0.3">
      <c r="A111" s="4">
        <f t="shared" si="14"/>
        <v>11</v>
      </c>
      <c r="B111" s="1" t="s">
        <v>39</v>
      </c>
      <c r="C111" s="1" t="s">
        <v>900</v>
      </c>
      <c r="D111" s="1" t="s">
        <v>900</v>
      </c>
      <c r="E111" s="1" t="s">
        <v>900</v>
      </c>
      <c r="F111" s="1" t="s">
        <v>900</v>
      </c>
      <c r="G111" s="1" t="s">
        <v>927</v>
      </c>
      <c r="H111" s="1">
        <f>H110-1</f>
        <v>2</v>
      </c>
      <c r="J111" s="4">
        <f t="shared" si="15"/>
        <v>11</v>
      </c>
      <c r="K111" s="1" t="s">
        <v>63</v>
      </c>
      <c r="L111" s="1" t="s">
        <v>900</v>
      </c>
      <c r="M111" s="1" t="s">
        <v>900</v>
      </c>
      <c r="N111" s="1" t="s">
        <v>900</v>
      </c>
      <c r="O111" s="1" t="s">
        <v>900</v>
      </c>
      <c r="P111" s="1" t="s">
        <v>926</v>
      </c>
      <c r="Q111" s="1">
        <f>Q110-1</f>
        <v>2</v>
      </c>
    </row>
    <row r="112" spans="1:17" x14ac:dyDescent="0.3">
      <c r="A112" s="4">
        <f>A111+1</f>
        <v>12</v>
      </c>
      <c r="B112" s="1" t="s">
        <v>52</v>
      </c>
      <c r="C112" s="1" t="s">
        <v>900</v>
      </c>
      <c r="D112" s="1" t="s">
        <v>900</v>
      </c>
      <c r="E112" s="1" t="s">
        <v>900</v>
      </c>
      <c r="F112" s="1" t="s">
        <v>900</v>
      </c>
      <c r="G112" s="1" t="s">
        <v>925</v>
      </c>
      <c r="H112" s="1">
        <f>H111-1</f>
        <v>1</v>
      </c>
      <c r="J112" s="4">
        <f>J111+1</f>
        <v>12</v>
      </c>
      <c r="K112" s="1" t="s">
        <v>52</v>
      </c>
      <c r="L112" s="1" t="s">
        <v>900</v>
      </c>
      <c r="M112" s="1" t="s">
        <v>900</v>
      </c>
      <c r="N112" s="1" t="s">
        <v>900</v>
      </c>
      <c r="O112" s="1" t="s">
        <v>900</v>
      </c>
      <c r="P112" s="1" t="s">
        <v>900</v>
      </c>
      <c r="Q112" s="1">
        <f>Q111-1</f>
        <v>1</v>
      </c>
    </row>
    <row r="114" spans="1:17" ht="15" thickBot="1" x14ac:dyDescent="0.35">
      <c r="A114" s="6" t="s">
        <v>924</v>
      </c>
      <c r="B114" s="5" t="s">
        <v>101</v>
      </c>
      <c r="C114" s="5" t="s">
        <v>100</v>
      </c>
      <c r="D114" s="5" t="s">
        <v>99</v>
      </c>
      <c r="E114" s="5" t="s">
        <v>98</v>
      </c>
      <c r="F114" s="5" t="s">
        <v>97</v>
      </c>
      <c r="G114" s="5" t="s">
        <v>96</v>
      </c>
      <c r="H114" s="5" t="s">
        <v>95</v>
      </c>
      <c r="J114" s="6" t="s">
        <v>924</v>
      </c>
      <c r="K114" s="5" t="s">
        <v>101</v>
      </c>
      <c r="L114" s="5" t="s">
        <v>100</v>
      </c>
      <c r="M114" s="5" t="s">
        <v>99</v>
      </c>
      <c r="N114" s="5" t="s">
        <v>98</v>
      </c>
      <c r="O114" s="5" t="s">
        <v>97</v>
      </c>
      <c r="P114" s="5" t="s">
        <v>96</v>
      </c>
      <c r="Q114" s="5" t="s">
        <v>95</v>
      </c>
    </row>
    <row r="115" spans="1:17" x14ac:dyDescent="0.3">
      <c r="A115" s="4">
        <v>1</v>
      </c>
      <c r="B115" s="1" t="s">
        <v>39</v>
      </c>
      <c r="C115" s="1" t="s">
        <v>900</v>
      </c>
      <c r="D115" s="1" t="s">
        <v>900</v>
      </c>
      <c r="E115" s="1" t="s">
        <v>900</v>
      </c>
      <c r="F115" s="1" t="s">
        <v>900</v>
      </c>
      <c r="G115" s="1" t="s">
        <v>923</v>
      </c>
      <c r="H115" s="1">
        <v>12</v>
      </c>
      <c r="J115" s="4">
        <v>1</v>
      </c>
      <c r="K115" s="1" t="s">
        <v>86</v>
      </c>
      <c r="L115" s="1" t="s">
        <v>900</v>
      </c>
      <c r="M115" s="1" t="s">
        <v>900</v>
      </c>
      <c r="N115" s="1" t="s">
        <v>900</v>
      </c>
      <c r="O115" s="1" t="s">
        <v>900</v>
      </c>
      <c r="P115" s="1" t="s">
        <v>922</v>
      </c>
      <c r="Q115" s="1">
        <v>12</v>
      </c>
    </row>
    <row r="116" spans="1:17" x14ac:dyDescent="0.3">
      <c r="A116" s="4">
        <f>A115+1</f>
        <v>2</v>
      </c>
      <c r="B116" s="1" t="s">
        <v>67</v>
      </c>
      <c r="C116" s="1" t="s">
        <v>900</v>
      </c>
      <c r="D116" s="1" t="s">
        <v>900</v>
      </c>
      <c r="E116" s="1" t="s">
        <v>900</v>
      </c>
      <c r="F116" s="1" t="s">
        <v>900</v>
      </c>
      <c r="G116" s="1" t="s">
        <v>921</v>
      </c>
      <c r="H116" s="1">
        <f>H115-1</f>
        <v>11</v>
      </c>
      <c r="J116" s="4">
        <f>J115+1</f>
        <v>2</v>
      </c>
      <c r="K116" s="1" t="s">
        <v>35</v>
      </c>
      <c r="L116" s="1" t="s">
        <v>900</v>
      </c>
      <c r="M116" s="1" t="s">
        <v>900</v>
      </c>
      <c r="N116" s="1" t="s">
        <v>900</v>
      </c>
      <c r="O116" s="1" t="s">
        <v>900</v>
      </c>
      <c r="P116" s="1" t="s">
        <v>920</v>
      </c>
      <c r="Q116" s="1">
        <f>Q115-1</f>
        <v>11</v>
      </c>
    </row>
    <row r="117" spans="1:17" x14ac:dyDescent="0.3">
      <c r="A117" s="4">
        <f t="shared" ref="A117:A125" si="16">A116+1</f>
        <v>3</v>
      </c>
      <c r="B117" s="1" t="s">
        <v>86</v>
      </c>
      <c r="C117" s="1" t="s">
        <v>900</v>
      </c>
      <c r="D117" s="1" t="s">
        <v>900</v>
      </c>
      <c r="E117" s="1" t="s">
        <v>900</v>
      </c>
      <c r="F117" s="1" t="s">
        <v>900</v>
      </c>
      <c r="G117" s="1" t="s">
        <v>919</v>
      </c>
      <c r="H117" s="1">
        <f>H116-1</f>
        <v>10</v>
      </c>
      <c r="J117" s="4">
        <f t="shared" ref="J117:J125" si="17">J116+1</f>
        <v>3</v>
      </c>
      <c r="K117" s="1" t="s">
        <v>19</v>
      </c>
      <c r="L117" s="1" t="s">
        <v>900</v>
      </c>
      <c r="M117" s="1" t="s">
        <v>900</v>
      </c>
      <c r="N117" s="1" t="s">
        <v>900</v>
      </c>
      <c r="O117" s="1" t="s">
        <v>900</v>
      </c>
      <c r="P117" s="1" t="s">
        <v>918</v>
      </c>
      <c r="Q117" s="1">
        <f>Q116-1</f>
        <v>10</v>
      </c>
    </row>
    <row r="118" spans="1:17" x14ac:dyDescent="0.3">
      <c r="A118" s="4">
        <f t="shared" si="16"/>
        <v>4</v>
      </c>
      <c r="B118" s="1" t="s">
        <v>23</v>
      </c>
      <c r="C118" s="1" t="s">
        <v>900</v>
      </c>
      <c r="D118" s="1" t="s">
        <v>900</v>
      </c>
      <c r="E118" s="1" t="s">
        <v>900</v>
      </c>
      <c r="F118" s="1" t="s">
        <v>900</v>
      </c>
      <c r="G118" s="1" t="s">
        <v>917</v>
      </c>
      <c r="H118" s="1">
        <f>H117-1</f>
        <v>9</v>
      </c>
      <c r="J118" s="4">
        <f t="shared" si="17"/>
        <v>4</v>
      </c>
      <c r="K118" s="1" t="s">
        <v>3</v>
      </c>
      <c r="L118" s="1" t="s">
        <v>900</v>
      </c>
      <c r="M118" s="1" t="s">
        <v>900</v>
      </c>
      <c r="N118" s="1" t="s">
        <v>900</v>
      </c>
      <c r="O118" s="1" t="s">
        <v>900</v>
      </c>
      <c r="P118" s="1" t="s">
        <v>916</v>
      </c>
      <c r="Q118" s="1">
        <f>Q117-1</f>
        <v>9</v>
      </c>
    </row>
    <row r="119" spans="1:17" x14ac:dyDescent="0.3">
      <c r="A119" s="4">
        <f t="shared" si="16"/>
        <v>5</v>
      </c>
      <c r="B119" s="1" t="s">
        <v>19</v>
      </c>
      <c r="C119" s="1" t="s">
        <v>900</v>
      </c>
      <c r="D119" s="1" t="s">
        <v>900</v>
      </c>
      <c r="E119" s="1" t="s">
        <v>900</v>
      </c>
      <c r="F119" s="1" t="s">
        <v>900</v>
      </c>
      <c r="G119" s="1" t="s">
        <v>915</v>
      </c>
      <c r="H119" s="1">
        <f>H118-1</f>
        <v>8</v>
      </c>
      <c r="J119" s="4">
        <f t="shared" si="17"/>
        <v>5</v>
      </c>
      <c r="K119" s="1" t="s">
        <v>23</v>
      </c>
      <c r="L119" s="1" t="s">
        <v>900</v>
      </c>
      <c r="M119" s="1" t="s">
        <v>900</v>
      </c>
      <c r="N119" s="1" t="s">
        <v>900</v>
      </c>
      <c r="O119" s="1" t="s">
        <v>900</v>
      </c>
      <c r="P119" s="1" t="s">
        <v>914</v>
      </c>
      <c r="Q119" s="1">
        <f>Q118-1</f>
        <v>8</v>
      </c>
    </row>
    <row r="120" spans="1:17" x14ac:dyDescent="0.3">
      <c r="A120" s="4">
        <f t="shared" si="16"/>
        <v>6</v>
      </c>
      <c r="B120" s="1" t="s">
        <v>47</v>
      </c>
      <c r="C120" s="1" t="s">
        <v>900</v>
      </c>
      <c r="D120" s="1" t="s">
        <v>900</v>
      </c>
      <c r="E120" s="1" t="s">
        <v>900</v>
      </c>
      <c r="F120" s="1" t="s">
        <v>900</v>
      </c>
      <c r="G120" s="1" t="s">
        <v>913</v>
      </c>
      <c r="H120" s="1">
        <f>H119-1</f>
        <v>7</v>
      </c>
      <c r="J120" s="4">
        <f t="shared" si="17"/>
        <v>6</v>
      </c>
      <c r="K120" s="1" t="s">
        <v>47</v>
      </c>
      <c r="L120" s="1" t="s">
        <v>900</v>
      </c>
      <c r="M120" s="1" t="s">
        <v>900</v>
      </c>
      <c r="N120" s="1" t="s">
        <v>900</v>
      </c>
      <c r="O120" s="1" t="s">
        <v>900</v>
      </c>
      <c r="P120" s="1" t="s">
        <v>912</v>
      </c>
      <c r="Q120" s="1">
        <f>Q119-1</f>
        <v>7</v>
      </c>
    </row>
    <row r="121" spans="1:17" x14ac:dyDescent="0.3">
      <c r="A121" s="4">
        <f t="shared" si="16"/>
        <v>7</v>
      </c>
      <c r="B121" s="1" t="s">
        <v>35</v>
      </c>
      <c r="C121" s="1" t="s">
        <v>900</v>
      </c>
      <c r="D121" s="1" t="s">
        <v>900</v>
      </c>
      <c r="E121" s="1" t="s">
        <v>900</v>
      </c>
      <c r="F121" s="1" t="s">
        <v>900</v>
      </c>
      <c r="G121" s="1" t="s">
        <v>911</v>
      </c>
      <c r="H121" s="1">
        <f>H120-1</f>
        <v>6</v>
      </c>
      <c r="J121" s="4">
        <f t="shared" si="17"/>
        <v>7</v>
      </c>
      <c r="K121" s="1" t="s">
        <v>15</v>
      </c>
      <c r="L121" s="1" t="s">
        <v>900</v>
      </c>
      <c r="M121" s="1" t="s">
        <v>900</v>
      </c>
      <c r="N121" s="1" t="s">
        <v>900</v>
      </c>
      <c r="O121" s="1" t="s">
        <v>900</v>
      </c>
      <c r="P121" s="1" t="s">
        <v>910</v>
      </c>
      <c r="Q121" s="1">
        <f>Q120-1</f>
        <v>6</v>
      </c>
    </row>
    <row r="122" spans="1:17" x14ac:dyDescent="0.3">
      <c r="A122" s="4">
        <f t="shared" si="16"/>
        <v>8</v>
      </c>
      <c r="B122" s="1" t="s">
        <v>3</v>
      </c>
      <c r="C122" s="1" t="s">
        <v>900</v>
      </c>
      <c r="D122" s="1" t="s">
        <v>900</v>
      </c>
      <c r="E122" s="1" t="s">
        <v>900</v>
      </c>
      <c r="F122" s="1" t="s">
        <v>900</v>
      </c>
      <c r="G122" s="1" t="s">
        <v>909</v>
      </c>
      <c r="H122" s="1">
        <f>H121-1</f>
        <v>5</v>
      </c>
      <c r="J122" s="4">
        <f t="shared" si="17"/>
        <v>8</v>
      </c>
      <c r="K122" s="1" t="s">
        <v>11</v>
      </c>
      <c r="L122" s="1" t="s">
        <v>900</v>
      </c>
      <c r="M122" s="1" t="s">
        <v>900</v>
      </c>
      <c r="N122" s="1" t="s">
        <v>900</v>
      </c>
      <c r="O122" s="1" t="s">
        <v>900</v>
      </c>
      <c r="P122" s="1" t="s">
        <v>908</v>
      </c>
      <c r="Q122" s="1">
        <f>Q121-1</f>
        <v>5</v>
      </c>
    </row>
    <row r="123" spans="1:17" x14ac:dyDescent="0.3">
      <c r="A123" s="4">
        <f t="shared" si="16"/>
        <v>9</v>
      </c>
      <c r="B123" s="1" t="s">
        <v>15</v>
      </c>
      <c r="C123" s="1" t="s">
        <v>900</v>
      </c>
      <c r="D123" s="1" t="s">
        <v>900</v>
      </c>
      <c r="E123" s="1" t="s">
        <v>900</v>
      </c>
      <c r="F123" s="1" t="s">
        <v>900</v>
      </c>
      <c r="G123" s="1" t="s">
        <v>907</v>
      </c>
      <c r="H123" s="1">
        <f>H122-1</f>
        <v>4</v>
      </c>
      <c r="J123" s="4">
        <f t="shared" si="17"/>
        <v>9</v>
      </c>
      <c r="K123" s="1" t="s">
        <v>39</v>
      </c>
      <c r="L123" s="1" t="s">
        <v>900</v>
      </c>
      <c r="M123" s="1" t="s">
        <v>900</v>
      </c>
      <c r="N123" s="1" t="s">
        <v>900</v>
      </c>
      <c r="O123" s="1" t="s">
        <v>900</v>
      </c>
      <c r="P123" s="1" t="s">
        <v>906</v>
      </c>
      <c r="Q123" s="1">
        <f>Q122-1</f>
        <v>4</v>
      </c>
    </row>
    <row r="124" spans="1:17" x14ac:dyDescent="0.3">
      <c r="A124" s="4">
        <f t="shared" si="16"/>
        <v>10</v>
      </c>
      <c r="B124" s="1" t="s">
        <v>63</v>
      </c>
      <c r="C124" s="1" t="s">
        <v>900</v>
      </c>
      <c r="D124" s="1" t="s">
        <v>900</v>
      </c>
      <c r="E124" s="1" t="s">
        <v>900</v>
      </c>
      <c r="F124" s="1" t="s">
        <v>900</v>
      </c>
      <c r="G124" s="1" t="s">
        <v>905</v>
      </c>
      <c r="H124" s="1">
        <f>H123-1</f>
        <v>3</v>
      </c>
      <c r="J124" s="4">
        <f t="shared" si="17"/>
        <v>10</v>
      </c>
      <c r="K124" s="1" t="s">
        <v>67</v>
      </c>
      <c r="L124" s="1" t="s">
        <v>900</v>
      </c>
      <c r="M124" s="1" t="s">
        <v>900</v>
      </c>
      <c r="N124" s="1" t="s">
        <v>900</v>
      </c>
      <c r="O124" s="1" t="s">
        <v>900</v>
      </c>
      <c r="P124" s="1" t="s">
        <v>904</v>
      </c>
      <c r="Q124" s="1">
        <f>Q123-1</f>
        <v>3</v>
      </c>
    </row>
    <row r="125" spans="1:17" x14ac:dyDescent="0.3">
      <c r="A125" s="4">
        <f t="shared" si="16"/>
        <v>11</v>
      </c>
      <c r="B125" s="1" t="s">
        <v>11</v>
      </c>
      <c r="C125" s="1" t="s">
        <v>900</v>
      </c>
      <c r="D125" s="1" t="s">
        <v>900</v>
      </c>
      <c r="E125" s="1" t="s">
        <v>900</v>
      </c>
      <c r="F125" s="1" t="s">
        <v>900</v>
      </c>
      <c r="G125" s="1" t="s">
        <v>903</v>
      </c>
      <c r="H125" s="1">
        <f>H124-1</f>
        <v>2</v>
      </c>
      <c r="J125" s="4">
        <f t="shared" si="17"/>
        <v>11</v>
      </c>
      <c r="K125" s="1" t="s">
        <v>63</v>
      </c>
      <c r="L125" s="1" t="s">
        <v>900</v>
      </c>
      <c r="M125" s="1" t="s">
        <v>900</v>
      </c>
      <c r="N125" s="1" t="s">
        <v>900</v>
      </c>
      <c r="O125" s="1" t="s">
        <v>900</v>
      </c>
      <c r="P125" s="1" t="s">
        <v>902</v>
      </c>
      <c r="Q125" s="1">
        <f>Q124-1</f>
        <v>2</v>
      </c>
    </row>
    <row r="126" spans="1:17" x14ac:dyDescent="0.3">
      <c r="A126" s="4">
        <f>A125+1</f>
        <v>12</v>
      </c>
      <c r="B126" s="1" t="s">
        <v>52</v>
      </c>
      <c r="C126" s="1" t="s">
        <v>900</v>
      </c>
      <c r="D126" s="1" t="s">
        <v>900</v>
      </c>
      <c r="E126" s="1" t="s">
        <v>900</v>
      </c>
      <c r="F126" s="1" t="s">
        <v>900</v>
      </c>
      <c r="G126" s="1" t="s">
        <v>901</v>
      </c>
      <c r="H126" s="1">
        <f>H125-1</f>
        <v>1</v>
      </c>
      <c r="J126" s="4">
        <f>J125+1</f>
        <v>12</v>
      </c>
      <c r="K126" s="1" t="s">
        <v>52</v>
      </c>
      <c r="L126" s="1" t="s">
        <v>900</v>
      </c>
      <c r="M126" s="1" t="s">
        <v>900</v>
      </c>
      <c r="N126" s="1" t="s">
        <v>900</v>
      </c>
      <c r="O126" s="1" t="s">
        <v>900</v>
      </c>
      <c r="P126" s="1" t="s">
        <v>899</v>
      </c>
      <c r="Q126" s="1">
        <f>Q125-1</f>
        <v>1</v>
      </c>
    </row>
    <row r="128" spans="1:17" ht="15" thickBot="1" x14ac:dyDescent="0.35">
      <c r="A128" s="6" t="s">
        <v>898</v>
      </c>
      <c r="B128" s="5" t="s">
        <v>101</v>
      </c>
      <c r="C128" s="5" t="s">
        <v>100</v>
      </c>
      <c r="D128" s="5" t="s">
        <v>99</v>
      </c>
      <c r="E128" s="5" t="s">
        <v>98</v>
      </c>
      <c r="F128" s="5" t="s">
        <v>97</v>
      </c>
      <c r="G128" s="5" t="s">
        <v>96</v>
      </c>
      <c r="H128" s="5" t="s">
        <v>95</v>
      </c>
      <c r="I128" s="1"/>
      <c r="J128" s="6" t="s">
        <v>897</v>
      </c>
      <c r="K128" s="5" t="s">
        <v>101</v>
      </c>
      <c r="L128" s="5" t="s">
        <v>100</v>
      </c>
      <c r="M128" s="5" t="s">
        <v>99</v>
      </c>
      <c r="N128" s="5" t="s">
        <v>98</v>
      </c>
      <c r="O128" s="5" t="s">
        <v>97</v>
      </c>
      <c r="P128" s="5" t="s">
        <v>96</v>
      </c>
      <c r="Q128" s="5" t="s">
        <v>95</v>
      </c>
    </row>
    <row r="129" spans="1:17" ht="17.399999999999999" customHeight="1" x14ac:dyDescent="0.3">
      <c r="A129" s="4">
        <v>1</v>
      </c>
      <c r="B129" s="1" t="s">
        <v>39</v>
      </c>
      <c r="C129" s="1" t="s">
        <v>896</v>
      </c>
      <c r="D129" s="1" t="s">
        <v>895</v>
      </c>
      <c r="E129" s="2">
        <v>33448</v>
      </c>
      <c r="F129" s="1" t="s">
        <v>837</v>
      </c>
      <c r="G129" s="1" t="s">
        <v>894</v>
      </c>
      <c r="H129" s="1">
        <v>12</v>
      </c>
      <c r="I129" s="1"/>
      <c r="J129" s="4">
        <v>1</v>
      </c>
      <c r="K129" s="1" t="s">
        <v>52</v>
      </c>
      <c r="L129" s="1" t="s">
        <v>893</v>
      </c>
      <c r="M129" s="1" t="s">
        <v>892</v>
      </c>
      <c r="N129" s="2">
        <v>32241</v>
      </c>
      <c r="O129" s="1" t="s">
        <v>891</v>
      </c>
      <c r="P129" s="1" t="s">
        <v>891</v>
      </c>
      <c r="Q129" s="1">
        <v>12</v>
      </c>
    </row>
    <row r="130" spans="1:17" ht="17.399999999999999" customHeight="1" x14ac:dyDescent="0.3">
      <c r="A130" s="4">
        <f>A129+1</f>
        <v>2</v>
      </c>
      <c r="B130" s="1" t="s">
        <v>23</v>
      </c>
      <c r="C130" s="1" t="s">
        <v>890</v>
      </c>
      <c r="D130" s="1" t="s">
        <v>889</v>
      </c>
      <c r="E130" s="2">
        <v>33503</v>
      </c>
      <c r="F130" s="1" t="s">
        <v>888</v>
      </c>
      <c r="G130" s="1" t="s">
        <v>830</v>
      </c>
      <c r="H130" s="1">
        <f>H129-1</f>
        <v>11</v>
      </c>
      <c r="I130" s="1"/>
      <c r="J130" s="4">
        <f>J129+1</f>
        <v>2</v>
      </c>
      <c r="K130" s="1" t="s">
        <v>86</v>
      </c>
      <c r="L130" s="1" t="s">
        <v>887</v>
      </c>
      <c r="M130" s="1" t="s">
        <v>886</v>
      </c>
      <c r="N130" s="2">
        <v>33984</v>
      </c>
      <c r="O130" s="1" t="s">
        <v>885</v>
      </c>
      <c r="P130" s="1" t="s">
        <v>885</v>
      </c>
      <c r="Q130" s="1">
        <f>Q129-1</f>
        <v>11</v>
      </c>
    </row>
    <row r="131" spans="1:17" x14ac:dyDescent="0.3">
      <c r="A131" s="4">
        <f t="shared" ref="A131:A139" si="18">A130+1</f>
        <v>3</v>
      </c>
      <c r="B131" s="1" t="s">
        <v>19</v>
      </c>
      <c r="C131" s="1" t="s">
        <v>884</v>
      </c>
      <c r="D131" s="1" t="s">
        <v>883</v>
      </c>
      <c r="E131" s="2">
        <v>33940</v>
      </c>
      <c r="F131" s="1" t="s">
        <v>842</v>
      </c>
      <c r="G131" s="1" t="s">
        <v>882</v>
      </c>
      <c r="H131" s="1">
        <f>H130-1</f>
        <v>10</v>
      </c>
      <c r="I131" s="1"/>
      <c r="J131" s="4">
        <f t="shared" ref="J131:J139" si="19">J130+1</f>
        <v>3</v>
      </c>
      <c r="K131" s="1" t="s">
        <v>47</v>
      </c>
      <c r="L131" s="1" t="s">
        <v>881</v>
      </c>
      <c r="M131" s="1" t="s">
        <v>880</v>
      </c>
      <c r="N131" s="2">
        <v>34883</v>
      </c>
      <c r="O131" s="1" t="s">
        <v>879</v>
      </c>
      <c r="P131" s="1" t="s">
        <v>879</v>
      </c>
      <c r="Q131" s="1">
        <f>Q130-1</f>
        <v>10</v>
      </c>
    </row>
    <row r="132" spans="1:17" x14ac:dyDescent="0.3">
      <c r="A132" s="4">
        <f t="shared" si="18"/>
        <v>4</v>
      </c>
      <c r="B132" s="1" t="s">
        <v>11</v>
      </c>
      <c r="C132" s="1" t="s">
        <v>878</v>
      </c>
      <c r="D132" s="1" t="s">
        <v>877</v>
      </c>
      <c r="E132" s="2">
        <v>36079</v>
      </c>
      <c r="F132" s="1" t="s">
        <v>876</v>
      </c>
      <c r="G132" s="1" t="s">
        <v>875</v>
      </c>
      <c r="H132" s="1">
        <f>H131-1</f>
        <v>9</v>
      </c>
      <c r="I132" s="1"/>
      <c r="J132" s="4">
        <f t="shared" si="19"/>
        <v>4</v>
      </c>
      <c r="K132" s="1" t="s">
        <v>19</v>
      </c>
      <c r="L132" s="1" t="s">
        <v>874</v>
      </c>
      <c r="M132" s="1" t="s">
        <v>863</v>
      </c>
      <c r="N132" s="2">
        <v>32741</v>
      </c>
      <c r="O132" s="1" t="s">
        <v>873</v>
      </c>
      <c r="P132" s="1" t="s">
        <v>850</v>
      </c>
      <c r="Q132" s="1">
        <f>Q131-1</f>
        <v>9</v>
      </c>
    </row>
    <row r="133" spans="1:17" x14ac:dyDescent="0.3">
      <c r="A133" s="4">
        <f t="shared" si="18"/>
        <v>5</v>
      </c>
      <c r="B133" s="1" t="s">
        <v>47</v>
      </c>
      <c r="C133" s="1" t="s">
        <v>872</v>
      </c>
      <c r="D133" s="1" t="s">
        <v>871</v>
      </c>
      <c r="E133" s="2">
        <v>33722</v>
      </c>
      <c r="F133" s="1" t="s">
        <v>870</v>
      </c>
      <c r="G133" s="1" t="s">
        <v>870</v>
      </c>
      <c r="H133" s="1">
        <f>H132-1</f>
        <v>8</v>
      </c>
      <c r="I133" s="1"/>
      <c r="J133" s="4">
        <f t="shared" si="19"/>
        <v>5</v>
      </c>
      <c r="K133" s="1" t="s">
        <v>23</v>
      </c>
      <c r="L133" s="1" t="s">
        <v>869</v>
      </c>
      <c r="M133" s="1" t="s">
        <v>337</v>
      </c>
      <c r="N133" s="2">
        <v>33148</v>
      </c>
      <c r="O133" s="1" t="s">
        <v>868</v>
      </c>
      <c r="P133" s="1" t="s">
        <v>868</v>
      </c>
      <c r="Q133" s="1">
        <f>Q132-1</f>
        <v>8</v>
      </c>
    </row>
    <row r="134" spans="1:17" x14ac:dyDescent="0.3">
      <c r="A134" s="4">
        <f t="shared" si="18"/>
        <v>6</v>
      </c>
      <c r="B134" s="1" t="s">
        <v>15</v>
      </c>
      <c r="C134" s="1" t="s">
        <v>867</v>
      </c>
      <c r="D134" s="1" t="s">
        <v>553</v>
      </c>
      <c r="E134" s="2">
        <v>31846</v>
      </c>
      <c r="F134" s="1" t="s">
        <v>866</v>
      </c>
      <c r="G134" s="1" t="s">
        <v>865</v>
      </c>
      <c r="H134" s="1">
        <f>H133-1</f>
        <v>7</v>
      </c>
      <c r="I134" s="1"/>
      <c r="J134" s="4">
        <f t="shared" si="19"/>
        <v>6</v>
      </c>
      <c r="K134" s="1" t="s">
        <v>3</v>
      </c>
      <c r="L134" s="1" t="s">
        <v>864</v>
      </c>
      <c r="M134" s="1" t="s">
        <v>863</v>
      </c>
      <c r="N134" s="2">
        <v>34551</v>
      </c>
      <c r="O134" s="1" t="s">
        <v>862</v>
      </c>
      <c r="P134" s="1" t="s">
        <v>861</v>
      </c>
      <c r="Q134" s="1">
        <f>Q133-1</f>
        <v>7</v>
      </c>
    </row>
    <row r="135" spans="1:17" x14ac:dyDescent="0.3">
      <c r="A135" s="4">
        <f t="shared" si="18"/>
        <v>7</v>
      </c>
      <c r="B135" s="1" t="s">
        <v>52</v>
      </c>
      <c r="C135" s="1" t="s">
        <v>860</v>
      </c>
      <c r="D135" s="1" t="s">
        <v>859</v>
      </c>
      <c r="E135" s="2">
        <v>34069</v>
      </c>
      <c r="F135" s="1" t="s">
        <v>369</v>
      </c>
      <c r="G135" s="1" t="s">
        <v>369</v>
      </c>
      <c r="H135" s="1">
        <f>H134-1</f>
        <v>6</v>
      </c>
      <c r="I135" s="1"/>
      <c r="J135" s="4">
        <f t="shared" si="19"/>
        <v>7</v>
      </c>
      <c r="K135" s="1" t="s">
        <v>35</v>
      </c>
      <c r="L135" s="1" t="s">
        <v>858</v>
      </c>
      <c r="M135" s="1" t="s">
        <v>434</v>
      </c>
      <c r="N135" s="2">
        <v>31778</v>
      </c>
      <c r="O135" s="1" t="s">
        <v>857</v>
      </c>
      <c r="P135" s="1" t="s">
        <v>856</v>
      </c>
      <c r="Q135" s="1">
        <f>Q134-1</f>
        <v>6</v>
      </c>
    </row>
    <row r="136" spans="1:17" x14ac:dyDescent="0.3">
      <c r="A136" s="4">
        <f t="shared" si="18"/>
        <v>8</v>
      </c>
      <c r="B136" s="1" t="s">
        <v>86</v>
      </c>
      <c r="C136" s="1" t="s">
        <v>855</v>
      </c>
      <c r="D136" s="1" t="s">
        <v>854</v>
      </c>
      <c r="E136" s="2">
        <v>33826</v>
      </c>
      <c r="F136" s="1" t="s">
        <v>853</v>
      </c>
      <c r="G136" s="1" t="s">
        <v>369</v>
      </c>
      <c r="H136" s="1">
        <f>H135-1</f>
        <v>5</v>
      </c>
      <c r="I136" s="1"/>
      <c r="J136" s="4">
        <f t="shared" si="19"/>
        <v>8</v>
      </c>
      <c r="K136" s="1" t="s">
        <v>15</v>
      </c>
      <c r="L136" s="1" t="s">
        <v>852</v>
      </c>
      <c r="M136" s="1" t="s">
        <v>851</v>
      </c>
      <c r="N136" s="2">
        <v>33646</v>
      </c>
      <c r="O136" s="1" t="s">
        <v>850</v>
      </c>
      <c r="P136" s="1" t="s">
        <v>849</v>
      </c>
      <c r="Q136" s="1">
        <f>Q135-1</f>
        <v>5</v>
      </c>
    </row>
    <row r="137" spans="1:17" x14ac:dyDescent="0.3">
      <c r="A137" s="4">
        <f t="shared" si="18"/>
        <v>9</v>
      </c>
      <c r="B137" s="1" t="s">
        <v>3</v>
      </c>
      <c r="C137" s="1" t="s">
        <v>848</v>
      </c>
      <c r="D137" s="1" t="s">
        <v>847</v>
      </c>
      <c r="E137" s="2">
        <v>36101</v>
      </c>
      <c r="F137" s="1" t="s">
        <v>846</v>
      </c>
      <c r="G137" s="1" t="s">
        <v>846</v>
      </c>
      <c r="H137" s="1">
        <f>H136-1</f>
        <v>4</v>
      </c>
      <c r="I137" s="1"/>
      <c r="J137" s="4">
        <f t="shared" si="19"/>
        <v>9</v>
      </c>
      <c r="K137" s="1" t="s">
        <v>11</v>
      </c>
      <c r="L137" s="1" t="s">
        <v>845</v>
      </c>
      <c r="M137" s="1" t="s">
        <v>844</v>
      </c>
      <c r="N137" s="2">
        <v>34405</v>
      </c>
      <c r="O137" s="1" t="s">
        <v>843</v>
      </c>
      <c r="P137" s="1" t="s">
        <v>842</v>
      </c>
      <c r="Q137" s="1">
        <f>Q136-1</f>
        <v>4</v>
      </c>
    </row>
    <row r="138" spans="1:17" x14ac:dyDescent="0.3">
      <c r="A138" s="4">
        <f t="shared" si="18"/>
        <v>10</v>
      </c>
      <c r="B138" s="1" t="s">
        <v>35</v>
      </c>
      <c r="C138" s="1" t="s">
        <v>841</v>
      </c>
      <c r="D138" s="1" t="s">
        <v>519</v>
      </c>
      <c r="E138" s="2">
        <v>34675</v>
      </c>
      <c r="F138" s="1" t="s">
        <v>840</v>
      </c>
      <c r="G138" s="1" t="s">
        <v>840</v>
      </c>
      <c r="H138" s="1">
        <f>H137-1</f>
        <v>3</v>
      </c>
      <c r="I138" s="1"/>
      <c r="J138" s="4">
        <f t="shared" si="19"/>
        <v>10</v>
      </c>
      <c r="K138" s="1" t="s">
        <v>39</v>
      </c>
      <c r="L138" s="1" t="s">
        <v>839</v>
      </c>
      <c r="M138" s="1" t="s">
        <v>838</v>
      </c>
      <c r="N138" s="2">
        <v>33261</v>
      </c>
      <c r="O138" s="1" t="s">
        <v>837</v>
      </c>
      <c r="P138" s="1" t="s">
        <v>836</v>
      </c>
      <c r="Q138" s="1">
        <f>Q137-1</f>
        <v>3</v>
      </c>
    </row>
    <row r="139" spans="1:17" x14ac:dyDescent="0.3">
      <c r="A139" s="4">
        <f t="shared" si="18"/>
        <v>11</v>
      </c>
      <c r="B139" s="1" t="s">
        <v>67</v>
      </c>
      <c r="C139" s="1" t="s">
        <v>835</v>
      </c>
      <c r="D139" s="1" t="s">
        <v>834</v>
      </c>
      <c r="E139" s="2">
        <v>34719</v>
      </c>
      <c r="F139" s="1" t="s">
        <v>833</v>
      </c>
      <c r="G139" s="1" t="s">
        <v>833</v>
      </c>
      <c r="H139" s="1">
        <f>H138-1</f>
        <v>2</v>
      </c>
      <c r="I139" s="1"/>
      <c r="J139" s="4">
        <f t="shared" si="19"/>
        <v>11</v>
      </c>
      <c r="K139" s="1" t="s">
        <v>67</v>
      </c>
      <c r="L139" s="1" t="s">
        <v>832</v>
      </c>
      <c r="M139" s="1" t="s">
        <v>689</v>
      </c>
      <c r="N139" s="2">
        <v>34521</v>
      </c>
      <c r="O139" s="1" t="s">
        <v>831</v>
      </c>
      <c r="P139" s="1" t="s">
        <v>830</v>
      </c>
      <c r="Q139" s="1">
        <f>Q138-1</f>
        <v>2</v>
      </c>
    </row>
    <row r="140" spans="1:17" x14ac:dyDescent="0.3">
      <c r="A140" s="4">
        <f>A139+1</f>
        <v>12</v>
      </c>
      <c r="B140" s="1" t="s">
        <v>63</v>
      </c>
      <c r="C140" s="1" t="s">
        <v>829</v>
      </c>
      <c r="D140" s="1" t="s">
        <v>828</v>
      </c>
      <c r="E140" s="2">
        <v>34342</v>
      </c>
      <c r="F140" s="1" t="s">
        <v>827</v>
      </c>
      <c r="G140" s="1" t="s">
        <v>826</v>
      </c>
      <c r="H140" s="1">
        <f>H139-1</f>
        <v>1</v>
      </c>
      <c r="I140" s="1"/>
      <c r="J140" s="4">
        <f>J139+1</f>
        <v>12</v>
      </c>
      <c r="K140" s="1" t="s">
        <v>63</v>
      </c>
      <c r="L140" s="1" t="s">
        <v>825</v>
      </c>
      <c r="M140" s="1" t="s">
        <v>824</v>
      </c>
      <c r="N140" s="2">
        <v>34797</v>
      </c>
      <c r="O140" s="1" t="s">
        <v>823</v>
      </c>
      <c r="P140" s="1" t="s">
        <v>822</v>
      </c>
      <c r="Q140" s="1">
        <f>Q139-1</f>
        <v>1</v>
      </c>
    </row>
    <row r="141" spans="1:17" x14ac:dyDescent="0.3"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1"/>
      <c r="N141" s="1"/>
      <c r="O141" s="1"/>
      <c r="P141" s="1"/>
    </row>
    <row r="142" spans="1:17" ht="15" thickBot="1" x14ac:dyDescent="0.35">
      <c r="A142" s="6" t="s">
        <v>821</v>
      </c>
      <c r="B142" s="5" t="s">
        <v>101</v>
      </c>
      <c r="C142" s="5" t="s">
        <v>100</v>
      </c>
      <c r="D142" s="5" t="s">
        <v>99</v>
      </c>
      <c r="E142" s="5" t="s">
        <v>98</v>
      </c>
      <c r="F142" s="5" t="s">
        <v>97</v>
      </c>
      <c r="G142" s="5" t="s">
        <v>96</v>
      </c>
      <c r="H142" s="5" t="s">
        <v>95</v>
      </c>
      <c r="I142" s="1"/>
      <c r="J142" s="6" t="s">
        <v>821</v>
      </c>
      <c r="K142" s="5" t="s">
        <v>101</v>
      </c>
      <c r="L142" s="5" t="s">
        <v>100</v>
      </c>
      <c r="M142" s="5" t="s">
        <v>99</v>
      </c>
      <c r="N142" s="5" t="s">
        <v>98</v>
      </c>
      <c r="O142" s="5" t="s">
        <v>97</v>
      </c>
      <c r="P142" s="5" t="s">
        <v>96</v>
      </c>
      <c r="Q142" s="5" t="s">
        <v>95</v>
      </c>
    </row>
    <row r="143" spans="1:17" x14ac:dyDescent="0.3">
      <c r="A143" s="4">
        <v>1</v>
      </c>
      <c r="B143" s="1" t="s">
        <v>86</v>
      </c>
      <c r="C143" s="1" t="s">
        <v>820</v>
      </c>
      <c r="D143" s="1" t="s">
        <v>819</v>
      </c>
      <c r="E143" s="2">
        <v>34378</v>
      </c>
      <c r="F143" s="1" t="s">
        <v>818</v>
      </c>
      <c r="G143" s="1" t="s">
        <v>817</v>
      </c>
      <c r="H143" s="1">
        <v>12</v>
      </c>
      <c r="J143" s="4">
        <v>1</v>
      </c>
      <c r="K143" s="1" t="s">
        <v>35</v>
      </c>
      <c r="L143" s="1" t="s">
        <v>816</v>
      </c>
      <c r="M143" s="1" t="s">
        <v>73</v>
      </c>
      <c r="N143" s="2">
        <v>32836</v>
      </c>
      <c r="O143" s="1" t="s">
        <v>815</v>
      </c>
      <c r="P143" s="1" t="s">
        <v>814</v>
      </c>
      <c r="Q143" s="1">
        <v>12</v>
      </c>
    </row>
    <row r="144" spans="1:17" x14ac:dyDescent="0.3">
      <c r="A144" s="4">
        <f>A143+1</f>
        <v>2</v>
      </c>
      <c r="B144" s="1" t="s">
        <v>23</v>
      </c>
      <c r="C144" s="1" t="s">
        <v>813</v>
      </c>
      <c r="D144" s="1" t="s">
        <v>812</v>
      </c>
      <c r="E144" s="2">
        <v>34773</v>
      </c>
      <c r="F144" s="1" t="s">
        <v>811</v>
      </c>
      <c r="G144" s="1" t="s">
        <v>810</v>
      </c>
      <c r="H144" s="1">
        <f>H143-1</f>
        <v>11</v>
      </c>
      <c r="J144" s="4">
        <f>J143+1</f>
        <v>2</v>
      </c>
      <c r="K144" s="1" t="s">
        <v>47</v>
      </c>
      <c r="L144" s="1" t="s">
        <v>809</v>
      </c>
      <c r="M144" s="1" t="s">
        <v>808</v>
      </c>
      <c r="N144" s="2">
        <v>35355</v>
      </c>
      <c r="O144" s="1" t="s">
        <v>807</v>
      </c>
      <c r="P144" s="1" t="s">
        <v>807</v>
      </c>
      <c r="Q144" s="1">
        <f>Q143-1</f>
        <v>11</v>
      </c>
    </row>
    <row r="145" spans="1:17" x14ac:dyDescent="0.3">
      <c r="A145" s="4">
        <f t="shared" ref="A145:A153" si="20">A144+1</f>
        <v>3</v>
      </c>
      <c r="B145" s="1" t="s">
        <v>19</v>
      </c>
      <c r="C145" s="1" t="s">
        <v>806</v>
      </c>
      <c r="D145" s="1" t="s">
        <v>805</v>
      </c>
      <c r="E145" s="2">
        <v>34660</v>
      </c>
      <c r="F145" s="1" t="s">
        <v>804</v>
      </c>
      <c r="G145" s="1" t="s">
        <v>803</v>
      </c>
      <c r="H145" s="1">
        <f>H144-1</f>
        <v>10</v>
      </c>
      <c r="J145" s="4">
        <f t="shared" ref="J145:J153" si="21">J144+1</f>
        <v>3</v>
      </c>
      <c r="K145" s="1" t="s">
        <v>3</v>
      </c>
      <c r="L145" s="1" t="s">
        <v>802</v>
      </c>
      <c r="M145" s="1" t="s">
        <v>801</v>
      </c>
      <c r="N145" s="2">
        <v>32827</v>
      </c>
      <c r="O145" s="1" t="s">
        <v>800</v>
      </c>
      <c r="P145" s="1" t="s">
        <v>799</v>
      </c>
      <c r="Q145" s="1">
        <f>Q144-1</f>
        <v>10</v>
      </c>
    </row>
    <row r="146" spans="1:17" x14ac:dyDescent="0.3">
      <c r="A146" s="4">
        <f t="shared" si="20"/>
        <v>4</v>
      </c>
      <c r="B146" s="1" t="s">
        <v>67</v>
      </c>
      <c r="C146" s="1" t="s">
        <v>798</v>
      </c>
      <c r="D146" s="1" t="s">
        <v>797</v>
      </c>
      <c r="E146" s="2">
        <v>35308</v>
      </c>
      <c r="F146" s="1" t="s">
        <v>796</v>
      </c>
      <c r="G146" s="1" t="s">
        <v>796</v>
      </c>
      <c r="H146" s="1">
        <f>H145-1</f>
        <v>9</v>
      </c>
      <c r="J146" s="4">
        <f t="shared" si="21"/>
        <v>4</v>
      </c>
      <c r="K146" s="1" t="s">
        <v>86</v>
      </c>
      <c r="L146" s="1" t="s">
        <v>795</v>
      </c>
      <c r="M146" s="1" t="s">
        <v>175</v>
      </c>
      <c r="N146" s="2">
        <v>32995</v>
      </c>
      <c r="O146" s="1" t="s">
        <v>794</v>
      </c>
      <c r="P146" s="1" t="s">
        <v>793</v>
      </c>
      <c r="Q146" s="1">
        <f>Q145-1</f>
        <v>9</v>
      </c>
    </row>
    <row r="147" spans="1:17" x14ac:dyDescent="0.3">
      <c r="A147" s="4">
        <f t="shared" si="20"/>
        <v>5</v>
      </c>
      <c r="B147" s="1" t="s">
        <v>3</v>
      </c>
      <c r="C147" s="1" t="s">
        <v>792</v>
      </c>
      <c r="D147" s="1" t="s">
        <v>640</v>
      </c>
      <c r="E147" s="2">
        <v>35036</v>
      </c>
      <c r="F147" s="1" t="s">
        <v>791</v>
      </c>
      <c r="G147" s="1" t="s">
        <v>791</v>
      </c>
      <c r="H147" s="1">
        <f>H146-1</f>
        <v>8</v>
      </c>
      <c r="J147" s="4">
        <f t="shared" si="21"/>
        <v>5</v>
      </c>
      <c r="K147" s="1" t="s">
        <v>11</v>
      </c>
      <c r="L147" s="1" t="s">
        <v>790</v>
      </c>
      <c r="M147" s="1" t="s">
        <v>789</v>
      </c>
      <c r="N147" s="2">
        <v>36470</v>
      </c>
      <c r="O147" s="1" t="s">
        <v>788</v>
      </c>
      <c r="P147" s="1" t="s">
        <v>787</v>
      </c>
      <c r="Q147" s="1">
        <f>Q146-1</f>
        <v>8</v>
      </c>
    </row>
    <row r="148" spans="1:17" x14ac:dyDescent="0.3">
      <c r="A148" s="4">
        <f t="shared" si="20"/>
        <v>6</v>
      </c>
      <c r="B148" s="1" t="s">
        <v>11</v>
      </c>
      <c r="C148" s="1" t="s">
        <v>786</v>
      </c>
      <c r="D148" s="1" t="s">
        <v>785</v>
      </c>
      <c r="E148" s="2">
        <v>32512</v>
      </c>
      <c r="F148" s="1" t="s">
        <v>784</v>
      </c>
      <c r="G148" s="1" t="s">
        <v>783</v>
      </c>
      <c r="H148" s="1">
        <f>H147-1</f>
        <v>7</v>
      </c>
      <c r="J148" s="4">
        <f t="shared" si="21"/>
        <v>6</v>
      </c>
      <c r="K148" s="1" t="s">
        <v>19</v>
      </c>
      <c r="L148" s="1" t="s">
        <v>782</v>
      </c>
      <c r="M148" s="1" t="s">
        <v>781</v>
      </c>
      <c r="N148" s="2">
        <v>34935</v>
      </c>
      <c r="O148" s="1" t="s">
        <v>195</v>
      </c>
      <c r="P148" s="1" t="s">
        <v>780</v>
      </c>
      <c r="Q148" s="1">
        <f>Q147-1</f>
        <v>7</v>
      </c>
    </row>
    <row r="149" spans="1:17" x14ac:dyDescent="0.3">
      <c r="A149" s="4">
        <f t="shared" si="20"/>
        <v>7</v>
      </c>
      <c r="B149" s="1" t="s">
        <v>39</v>
      </c>
      <c r="C149" s="1" t="s">
        <v>596</v>
      </c>
      <c r="D149" s="1" t="s">
        <v>779</v>
      </c>
      <c r="E149" s="2">
        <v>34060</v>
      </c>
      <c r="F149" s="1" t="s">
        <v>778</v>
      </c>
      <c r="G149" s="1" t="s">
        <v>777</v>
      </c>
      <c r="H149" s="1">
        <f>H148-1</f>
        <v>6</v>
      </c>
      <c r="J149" s="4">
        <f t="shared" si="21"/>
        <v>7</v>
      </c>
      <c r="K149" s="1" t="s">
        <v>23</v>
      </c>
      <c r="L149" s="1" t="s">
        <v>776</v>
      </c>
      <c r="M149" s="1" t="s">
        <v>775</v>
      </c>
      <c r="N149" s="2">
        <v>34098</v>
      </c>
      <c r="O149" s="1" t="s">
        <v>774</v>
      </c>
      <c r="P149" s="1" t="s">
        <v>773</v>
      </c>
      <c r="Q149" s="1">
        <f>Q148-1</f>
        <v>6</v>
      </c>
    </row>
    <row r="150" spans="1:17" x14ac:dyDescent="0.3">
      <c r="A150" s="4">
        <f t="shared" si="20"/>
        <v>8</v>
      </c>
      <c r="B150" s="1" t="s">
        <v>52</v>
      </c>
      <c r="C150" s="1" t="s">
        <v>772</v>
      </c>
      <c r="D150" s="1" t="s">
        <v>201</v>
      </c>
      <c r="E150" s="2">
        <v>34000</v>
      </c>
      <c r="F150" s="1" t="s">
        <v>771</v>
      </c>
      <c r="G150" s="1" t="s">
        <v>770</v>
      </c>
      <c r="H150" s="1">
        <f>H149-1</f>
        <v>5</v>
      </c>
      <c r="J150" s="4">
        <f t="shared" si="21"/>
        <v>8</v>
      </c>
      <c r="K150" s="1" t="s">
        <v>67</v>
      </c>
      <c r="L150" s="1" t="s">
        <v>769</v>
      </c>
      <c r="M150" s="1" t="s">
        <v>768</v>
      </c>
      <c r="N150" s="2">
        <v>36409</v>
      </c>
      <c r="O150" s="1" t="s">
        <v>767</v>
      </c>
      <c r="P150" s="1" t="s">
        <v>767</v>
      </c>
      <c r="Q150" s="1">
        <f>Q149-1</f>
        <v>5</v>
      </c>
    </row>
    <row r="151" spans="1:17" x14ac:dyDescent="0.3">
      <c r="A151" s="4">
        <f t="shared" si="20"/>
        <v>9</v>
      </c>
      <c r="B151" s="1" t="s">
        <v>63</v>
      </c>
      <c r="C151" s="1" t="s">
        <v>766</v>
      </c>
      <c r="D151" s="1" t="s">
        <v>765</v>
      </c>
      <c r="E151" s="2">
        <v>34012</v>
      </c>
      <c r="F151" s="1" t="s">
        <v>764</v>
      </c>
      <c r="G151" s="1" t="s">
        <v>764</v>
      </c>
      <c r="H151" s="1">
        <f>H150-1</f>
        <v>4</v>
      </c>
      <c r="J151" s="4">
        <f t="shared" si="21"/>
        <v>9</v>
      </c>
      <c r="K151" s="1" t="s">
        <v>63</v>
      </c>
      <c r="L151" s="1" t="s">
        <v>763</v>
      </c>
      <c r="M151" s="1" t="s">
        <v>434</v>
      </c>
      <c r="N151" s="2">
        <v>35084</v>
      </c>
      <c r="O151" s="1" t="s">
        <v>762</v>
      </c>
      <c r="P151" s="1" t="s">
        <v>762</v>
      </c>
      <c r="Q151" s="1">
        <f>Q150-1</f>
        <v>4</v>
      </c>
    </row>
    <row r="152" spans="1:17" x14ac:dyDescent="0.3">
      <c r="A152" s="4">
        <f t="shared" si="20"/>
        <v>10</v>
      </c>
      <c r="B152" s="1" t="s">
        <v>47</v>
      </c>
      <c r="C152" s="1" t="s">
        <v>761</v>
      </c>
      <c r="D152" s="1" t="s">
        <v>760</v>
      </c>
      <c r="E152" s="2">
        <v>36277</v>
      </c>
      <c r="F152" s="1" t="s">
        <v>759</v>
      </c>
      <c r="G152" s="1" t="s">
        <v>758</v>
      </c>
      <c r="H152" s="1">
        <f>H151-1</f>
        <v>3</v>
      </c>
      <c r="J152" s="4">
        <f t="shared" si="21"/>
        <v>10</v>
      </c>
      <c r="K152" s="1" t="s">
        <v>39</v>
      </c>
      <c r="L152" s="1" t="s">
        <v>757</v>
      </c>
      <c r="M152" s="1" t="s">
        <v>154</v>
      </c>
      <c r="N152" s="2">
        <v>36820</v>
      </c>
      <c r="O152" s="1" t="s">
        <v>756</v>
      </c>
      <c r="P152" s="1" t="s">
        <v>755</v>
      </c>
      <c r="Q152" s="1">
        <f>Q151-1</f>
        <v>3</v>
      </c>
    </row>
    <row r="153" spans="1:17" x14ac:dyDescent="0.3">
      <c r="A153" s="4">
        <f t="shared" si="20"/>
        <v>11</v>
      </c>
      <c r="B153" s="1" t="s">
        <v>35</v>
      </c>
      <c r="C153" s="1" t="s">
        <v>754</v>
      </c>
      <c r="D153" s="1" t="s">
        <v>753</v>
      </c>
      <c r="E153" s="2">
        <v>32880</v>
      </c>
      <c r="F153" s="1" t="s">
        <v>752</v>
      </c>
      <c r="G153" s="1" t="s">
        <v>751</v>
      </c>
      <c r="H153" s="1">
        <f>H152-1</f>
        <v>2</v>
      </c>
      <c r="J153" s="4">
        <f t="shared" si="21"/>
        <v>11</v>
      </c>
      <c r="K153" s="1" t="s">
        <v>52</v>
      </c>
      <c r="L153" s="1" t="s">
        <v>750</v>
      </c>
      <c r="M153" s="1" t="s">
        <v>749</v>
      </c>
      <c r="N153" s="2">
        <v>36399</v>
      </c>
      <c r="O153" s="1" t="s">
        <v>748</v>
      </c>
      <c r="P153" s="1" t="s">
        <v>747</v>
      </c>
      <c r="Q153" s="1">
        <f>Q152-1</f>
        <v>2</v>
      </c>
    </row>
    <row r="154" spans="1:17" x14ac:dyDescent="0.3">
      <c r="A154" s="4">
        <f>A153+1</f>
        <v>12</v>
      </c>
      <c r="B154" s="1" t="s">
        <v>15</v>
      </c>
      <c r="C154" s="1" t="s">
        <v>746</v>
      </c>
      <c r="D154" s="1" t="s">
        <v>553</v>
      </c>
      <c r="E154" s="2">
        <v>34424</v>
      </c>
      <c r="F154" s="1" t="s">
        <v>745</v>
      </c>
      <c r="G154" s="1" t="s">
        <v>745</v>
      </c>
      <c r="H154" s="1">
        <f>H153-1</f>
        <v>1</v>
      </c>
      <c r="J154" s="4">
        <f>J153+1</f>
        <v>12</v>
      </c>
      <c r="K154" s="1" t="s">
        <v>15</v>
      </c>
      <c r="L154" s="1" t="s">
        <v>744</v>
      </c>
      <c r="M154" s="1" t="s">
        <v>743</v>
      </c>
      <c r="N154" s="2">
        <v>35871</v>
      </c>
      <c r="O154" s="1" t="s">
        <v>742</v>
      </c>
      <c r="P154" s="1" t="s">
        <v>742</v>
      </c>
      <c r="Q154" s="1">
        <f>Q153-1</f>
        <v>1</v>
      </c>
    </row>
    <row r="156" spans="1:17" ht="15" thickBot="1" x14ac:dyDescent="0.35">
      <c r="A156" s="6" t="s">
        <v>741</v>
      </c>
      <c r="B156" s="5" t="s">
        <v>101</v>
      </c>
      <c r="C156" s="5" t="s">
        <v>100</v>
      </c>
      <c r="D156" s="5" t="s">
        <v>99</v>
      </c>
      <c r="E156" s="5" t="s">
        <v>98</v>
      </c>
      <c r="F156" s="5" t="s">
        <v>97</v>
      </c>
      <c r="G156" s="5" t="s">
        <v>96</v>
      </c>
      <c r="H156" s="5" t="s">
        <v>95</v>
      </c>
      <c r="J156" s="6" t="s">
        <v>741</v>
      </c>
      <c r="K156" s="5" t="s">
        <v>101</v>
      </c>
      <c r="L156" s="5" t="s">
        <v>100</v>
      </c>
      <c r="M156" s="5" t="s">
        <v>99</v>
      </c>
      <c r="N156" s="5" t="s">
        <v>98</v>
      </c>
      <c r="O156" s="5" t="s">
        <v>97</v>
      </c>
      <c r="P156" s="5" t="s">
        <v>96</v>
      </c>
      <c r="Q156" s="5" t="s">
        <v>95</v>
      </c>
    </row>
    <row r="157" spans="1:17" x14ac:dyDescent="0.3">
      <c r="A157" s="4">
        <v>1</v>
      </c>
      <c r="B157" s="1" t="s">
        <v>39</v>
      </c>
      <c r="C157" s="1" t="s">
        <v>740</v>
      </c>
      <c r="D157" s="1" t="s">
        <v>739</v>
      </c>
      <c r="E157" s="2">
        <v>33695</v>
      </c>
      <c r="F157" s="1" t="s">
        <v>738</v>
      </c>
      <c r="G157" s="1" t="s">
        <v>738</v>
      </c>
      <c r="H157" s="1">
        <v>12</v>
      </c>
      <c r="J157" s="4">
        <v>1</v>
      </c>
      <c r="K157" s="1" t="s">
        <v>19</v>
      </c>
      <c r="L157" s="1" t="s">
        <v>737</v>
      </c>
      <c r="M157" s="1" t="s">
        <v>736</v>
      </c>
      <c r="N157" s="2">
        <v>33819</v>
      </c>
      <c r="O157" s="1" t="s">
        <v>735</v>
      </c>
      <c r="P157" s="1" t="s">
        <v>734</v>
      </c>
      <c r="Q157" s="1">
        <v>12</v>
      </c>
    </row>
    <row r="158" spans="1:17" x14ac:dyDescent="0.3">
      <c r="A158" s="4">
        <f>A157+1</f>
        <v>2</v>
      </c>
      <c r="B158" s="1" t="s">
        <v>3</v>
      </c>
      <c r="C158" s="1" t="s">
        <v>733</v>
      </c>
      <c r="D158" s="1" t="s">
        <v>732</v>
      </c>
      <c r="E158" s="2">
        <v>34513</v>
      </c>
      <c r="F158" s="1" t="s">
        <v>731</v>
      </c>
      <c r="G158" s="1" t="s">
        <v>731</v>
      </c>
      <c r="H158" s="1">
        <f>H157-1</f>
        <v>11</v>
      </c>
      <c r="J158" s="4">
        <f>J157+1</f>
        <v>2</v>
      </c>
      <c r="K158" s="1" t="s">
        <v>3</v>
      </c>
      <c r="L158" s="1" t="s">
        <v>730</v>
      </c>
      <c r="M158" s="1" t="s">
        <v>729</v>
      </c>
      <c r="N158" s="2">
        <v>33559</v>
      </c>
      <c r="O158" s="1" t="s">
        <v>728</v>
      </c>
      <c r="P158" s="1" t="s">
        <v>728</v>
      </c>
      <c r="Q158" s="1">
        <f>Q157-1</f>
        <v>11</v>
      </c>
    </row>
    <row r="159" spans="1:17" x14ac:dyDescent="0.3">
      <c r="A159" s="4">
        <f t="shared" ref="A159:A167" si="22">A158+1</f>
        <v>3</v>
      </c>
      <c r="B159" s="1" t="s">
        <v>52</v>
      </c>
      <c r="C159" s="1" t="s">
        <v>727</v>
      </c>
      <c r="D159" s="1" t="s">
        <v>726</v>
      </c>
      <c r="E159" s="2">
        <v>35102</v>
      </c>
      <c r="F159" s="1" t="s">
        <v>725</v>
      </c>
      <c r="G159" s="1" t="s">
        <v>725</v>
      </c>
      <c r="H159" s="1">
        <f>H158-1</f>
        <v>10</v>
      </c>
      <c r="J159" s="4">
        <f t="shared" ref="J159:J167" si="23">J158+1</f>
        <v>3</v>
      </c>
      <c r="K159" s="1" t="s">
        <v>39</v>
      </c>
      <c r="L159" s="1" t="s">
        <v>724</v>
      </c>
      <c r="M159" s="1" t="s">
        <v>723</v>
      </c>
      <c r="N159" s="2">
        <v>33872</v>
      </c>
      <c r="O159" s="1" t="s">
        <v>703</v>
      </c>
      <c r="P159" s="1" t="s">
        <v>722</v>
      </c>
      <c r="Q159" s="1">
        <f>Q158-1</f>
        <v>10</v>
      </c>
    </row>
    <row r="160" spans="1:17" x14ac:dyDescent="0.3">
      <c r="A160" s="4">
        <f t="shared" si="22"/>
        <v>4</v>
      </c>
      <c r="B160" s="1" t="s">
        <v>19</v>
      </c>
      <c r="C160" s="1" t="s">
        <v>721</v>
      </c>
      <c r="D160" s="1" t="s">
        <v>109</v>
      </c>
      <c r="E160" s="2">
        <v>33689</v>
      </c>
      <c r="F160" s="1" t="s">
        <v>720</v>
      </c>
      <c r="G160" s="3" t="s">
        <v>720</v>
      </c>
      <c r="H160" s="1">
        <f>H159-1</f>
        <v>9</v>
      </c>
      <c r="J160" s="4">
        <f t="shared" si="23"/>
        <v>4</v>
      </c>
      <c r="K160" s="1" t="s">
        <v>52</v>
      </c>
      <c r="L160" s="1" t="s">
        <v>719</v>
      </c>
      <c r="M160" s="1" t="s">
        <v>718</v>
      </c>
      <c r="N160" s="2">
        <v>34226</v>
      </c>
      <c r="O160" s="1" t="s">
        <v>717</v>
      </c>
      <c r="P160" s="1" t="s">
        <v>717</v>
      </c>
      <c r="Q160" s="1">
        <f>Q159-1</f>
        <v>9</v>
      </c>
    </row>
    <row r="161" spans="1:17" x14ac:dyDescent="0.3">
      <c r="A161" s="4">
        <f t="shared" si="22"/>
        <v>5</v>
      </c>
      <c r="B161" s="1" t="s">
        <v>23</v>
      </c>
      <c r="C161" s="1" t="s">
        <v>716</v>
      </c>
      <c r="D161" s="1" t="s">
        <v>715</v>
      </c>
      <c r="E161" s="2">
        <v>31925</v>
      </c>
      <c r="F161" s="1" t="s">
        <v>714</v>
      </c>
      <c r="G161" s="1" t="s">
        <v>713</v>
      </c>
      <c r="H161" s="1">
        <f>H160-1</f>
        <v>8</v>
      </c>
      <c r="J161" s="4">
        <f t="shared" si="23"/>
        <v>5</v>
      </c>
      <c r="K161" s="1" t="s">
        <v>86</v>
      </c>
      <c r="L161" s="1" t="s">
        <v>712</v>
      </c>
      <c r="M161" s="1" t="s">
        <v>711</v>
      </c>
      <c r="N161" s="2">
        <v>34640</v>
      </c>
      <c r="O161" s="1" t="s">
        <v>710</v>
      </c>
      <c r="P161" s="1" t="s">
        <v>710</v>
      </c>
      <c r="Q161" s="1">
        <f>Q160-1</f>
        <v>8</v>
      </c>
    </row>
    <row r="162" spans="1:17" x14ac:dyDescent="0.3">
      <c r="A162" s="4">
        <f t="shared" si="22"/>
        <v>6</v>
      </c>
      <c r="B162" s="1" t="s">
        <v>47</v>
      </c>
      <c r="C162" s="1" t="s">
        <v>709</v>
      </c>
      <c r="D162" s="1" t="s">
        <v>708</v>
      </c>
      <c r="E162" s="2">
        <v>35211</v>
      </c>
      <c r="F162" s="1" t="s">
        <v>707</v>
      </c>
      <c r="G162" s="1" t="s">
        <v>706</v>
      </c>
      <c r="H162" s="1">
        <f>H161-1</f>
        <v>7</v>
      </c>
      <c r="J162" s="4">
        <f t="shared" si="23"/>
        <v>6</v>
      </c>
      <c r="K162" s="1" t="s">
        <v>23</v>
      </c>
      <c r="L162" s="1" t="s">
        <v>705</v>
      </c>
      <c r="M162" s="1" t="s">
        <v>704</v>
      </c>
      <c r="N162" s="2">
        <v>32434</v>
      </c>
      <c r="O162" s="1" t="s">
        <v>703</v>
      </c>
      <c r="P162" s="1" t="s">
        <v>702</v>
      </c>
      <c r="Q162" s="1">
        <f>Q161-1</f>
        <v>7</v>
      </c>
    </row>
    <row r="163" spans="1:17" x14ac:dyDescent="0.3">
      <c r="A163" s="4">
        <f t="shared" si="22"/>
        <v>7</v>
      </c>
      <c r="B163" s="1" t="s">
        <v>63</v>
      </c>
      <c r="C163" s="1" t="s">
        <v>701</v>
      </c>
      <c r="D163" s="1" t="s">
        <v>700</v>
      </c>
      <c r="E163" s="2">
        <v>34379</v>
      </c>
      <c r="F163" s="1" t="s">
        <v>699</v>
      </c>
      <c r="G163" s="1" t="s">
        <v>698</v>
      </c>
      <c r="H163" s="1">
        <f>H162-1</f>
        <v>6</v>
      </c>
      <c r="J163" s="4">
        <f t="shared" si="23"/>
        <v>7</v>
      </c>
      <c r="K163" s="1" t="s">
        <v>11</v>
      </c>
      <c r="L163" s="1" t="s">
        <v>697</v>
      </c>
      <c r="M163" s="1" t="s">
        <v>298</v>
      </c>
      <c r="N163" s="2">
        <v>35088</v>
      </c>
      <c r="O163" s="1" t="s">
        <v>696</v>
      </c>
      <c r="P163" s="1" t="s">
        <v>695</v>
      </c>
      <c r="Q163" s="1">
        <f>Q162-1</f>
        <v>6</v>
      </c>
    </row>
    <row r="164" spans="1:17" x14ac:dyDescent="0.3">
      <c r="A164" s="4">
        <f t="shared" si="22"/>
        <v>8</v>
      </c>
      <c r="B164" s="1" t="s">
        <v>35</v>
      </c>
      <c r="C164" s="1" t="s">
        <v>694</v>
      </c>
      <c r="D164" s="1" t="s">
        <v>693</v>
      </c>
      <c r="E164" s="2">
        <v>32823</v>
      </c>
      <c r="F164" s="1" t="s">
        <v>692</v>
      </c>
      <c r="G164" s="1" t="s">
        <v>691</v>
      </c>
      <c r="H164" s="1">
        <f>H163-1</f>
        <v>5</v>
      </c>
      <c r="J164" s="4">
        <f t="shared" si="23"/>
        <v>8</v>
      </c>
      <c r="K164" s="1" t="s">
        <v>67</v>
      </c>
      <c r="L164" s="1" t="s">
        <v>690</v>
      </c>
      <c r="M164" s="1" t="s">
        <v>689</v>
      </c>
      <c r="N164" s="2">
        <v>32725</v>
      </c>
      <c r="O164" s="1" t="s">
        <v>688</v>
      </c>
      <c r="P164" s="1" t="s">
        <v>687</v>
      </c>
      <c r="Q164" s="1">
        <f>Q163-1</f>
        <v>5</v>
      </c>
    </row>
    <row r="165" spans="1:17" x14ac:dyDescent="0.3">
      <c r="A165" s="4">
        <f t="shared" si="22"/>
        <v>9</v>
      </c>
      <c r="B165" s="1" t="s">
        <v>86</v>
      </c>
      <c r="C165" s="1" t="s">
        <v>686</v>
      </c>
      <c r="D165" s="1" t="s">
        <v>685</v>
      </c>
      <c r="E165" s="2">
        <v>32609</v>
      </c>
      <c r="F165" s="1" t="s">
        <v>684</v>
      </c>
      <c r="G165" s="1" t="s">
        <v>683</v>
      </c>
      <c r="H165" s="1">
        <f>H164-1</f>
        <v>4</v>
      </c>
      <c r="J165" s="4">
        <f t="shared" si="23"/>
        <v>9</v>
      </c>
      <c r="K165" s="1" t="s">
        <v>47</v>
      </c>
      <c r="L165" s="1" t="s">
        <v>682</v>
      </c>
      <c r="M165" s="1" t="s">
        <v>681</v>
      </c>
      <c r="N165" s="2">
        <v>34812</v>
      </c>
      <c r="O165" s="1" t="s">
        <v>680</v>
      </c>
      <c r="P165" s="1" t="s">
        <v>679</v>
      </c>
      <c r="Q165" s="1">
        <f>Q164-1</f>
        <v>4</v>
      </c>
    </row>
    <row r="166" spans="1:17" x14ac:dyDescent="0.3">
      <c r="A166" s="4">
        <f t="shared" si="22"/>
        <v>10</v>
      </c>
      <c r="B166" s="1" t="s">
        <v>67</v>
      </c>
      <c r="C166" s="1" t="s">
        <v>678</v>
      </c>
      <c r="D166" s="1" t="s">
        <v>677</v>
      </c>
      <c r="E166" s="2">
        <v>35210</v>
      </c>
      <c r="F166" s="1" t="s">
        <v>676</v>
      </c>
      <c r="G166" s="1" t="s">
        <v>676</v>
      </c>
      <c r="H166" s="1">
        <f>H165-1</f>
        <v>3</v>
      </c>
      <c r="J166" s="4">
        <f t="shared" si="23"/>
        <v>10</v>
      </c>
      <c r="K166" s="1" t="s">
        <v>63</v>
      </c>
      <c r="L166" s="1" t="s">
        <v>675</v>
      </c>
      <c r="M166" s="1" t="s">
        <v>674</v>
      </c>
      <c r="N166" s="2">
        <v>35190</v>
      </c>
      <c r="O166" s="1" t="s">
        <v>673</v>
      </c>
      <c r="P166" s="3" t="s">
        <v>673</v>
      </c>
      <c r="Q166" s="1">
        <f>Q165-1</f>
        <v>3</v>
      </c>
    </row>
    <row r="167" spans="1:17" x14ac:dyDescent="0.3">
      <c r="A167" s="4">
        <f t="shared" si="22"/>
        <v>11</v>
      </c>
      <c r="B167" s="1" t="s">
        <v>15</v>
      </c>
      <c r="C167" s="1" t="s">
        <v>672</v>
      </c>
      <c r="D167" s="1" t="s">
        <v>323</v>
      </c>
      <c r="E167" s="2">
        <v>36508</v>
      </c>
      <c r="F167" s="1" t="s">
        <v>671</v>
      </c>
      <c r="G167" s="1" t="s">
        <v>670</v>
      </c>
      <c r="H167" s="1">
        <f>H166-1</f>
        <v>2</v>
      </c>
      <c r="J167" s="4">
        <f t="shared" si="23"/>
        <v>11</v>
      </c>
      <c r="K167" s="1" t="s">
        <v>15</v>
      </c>
      <c r="L167" s="1" t="s">
        <v>669</v>
      </c>
      <c r="M167" s="1" t="s">
        <v>668</v>
      </c>
      <c r="N167" s="2">
        <v>35691</v>
      </c>
      <c r="O167" s="1" t="s">
        <v>667</v>
      </c>
      <c r="P167" s="1" t="s">
        <v>667</v>
      </c>
      <c r="Q167" s="1">
        <f>Q166-1</f>
        <v>2</v>
      </c>
    </row>
    <row r="168" spans="1:17" x14ac:dyDescent="0.3">
      <c r="A168" s="4">
        <f>A167+1</f>
        <v>12</v>
      </c>
      <c r="B168" s="1" t="s">
        <v>11</v>
      </c>
      <c r="C168" s="1" t="s">
        <v>666</v>
      </c>
      <c r="D168" s="1" t="s">
        <v>665</v>
      </c>
      <c r="E168" s="2">
        <v>34146</v>
      </c>
      <c r="F168" s="1" t="s">
        <v>664</v>
      </c>
      <c r="G168" s="1" t="s">
        <v>663</v>
      </c>
      <c r="H168" s="1">
        <f>H167-1</f>
        <v>1</v>
      </c>
      <c r="J168" s="4">
        <f>J167+1</f>
        <v>12</v>
      </c>
      <c r="K168" s="1" t="s">
        <v>35</v>
      </c>
      <c r="L168" s="1" t="s">
        <v>662</v>
      </c>
      <c r="M168" s="1" t="s">
        <v>434</v>
      </c>
      <c r="N168" s="2">
        <v>35362</v>
      </c>
      <c r="O168" s="1" t="s">
        <v>661</v>
      </c>
      <c r="P168" s="1" t="s">
        <v>661</v>
      </c>
      <c r="Q168" s="1">
        <f>Q167-1</f>
        <v>1</v>
      </c>
    </row>
    <row r="170" spans="1:17" ht="15" thickBot="1" x14ac:dyDescent="0.35">
      <c r="A170" s="6" t="s">
        <v>660</v>
      </c>
      <c r="B170" s="5" t="s">
        <v>101</v>
      </c>
      <c r="C170" s="5" t="s">
        <v>100</v>
      </c>
      <c r="D170" s="5" t="s">
        <v>99</v>
      </c>
      <c r="E170" s="5" t="s">
        <v>98</v>
      </c>
      <c r="F170" s="5" t="s">
        <v>97</v>
      </c>
      <c r="G170" s="5" t="s">
        <v>96</v>
      </c>
      <c r="H170" s="5" t="s">
        <v>95</v>
      </c>
      <c r="I170" s="1"/>
      <c r="J170" s="6" t="s">
        <v>660</v>
      </c>
      <c r="K170" s="5" t="s">
        <v>101</v>
      </c>
      <c r="L170" s="5" t="s">
        <v>100</v>
      </c>
      <c r="M170" s="5" t="s">
        <v>99</v>
      </c>
      <c r="N170" s="5" t="s">
        <v>98</v>
      </c>
      <c r="O170" s="5" t="s">
        <v>97</v>
      </c>
      <c r="P170" s="5" t="s">
        <v>96</v>
      </c>
      <c r="Q170" s="5" t="s">
        <v>95</v>
      </c>
    </row>
    <row r="171" spans="1:17" x14ac:dyDescent="0.3">
      <c r="A171" s="4">
        <v>1</v>
      </c>
      <c r="B171" s="1" t="s">
        <v>47</v>
      </c>
      <c r="C171" s="1" t="s">
        <v>659</v>
      </c>
      <c r="D171" s="1" t="s">
        <v>658</v>
      </c>
      <c r="E171" s="2">
        <v>35821</v>
      </c>
      <c r="F171" s="1" t="s">
        <v>657</v>
      </c>
      <c r="G171" s="1" t="s">
        <v>657</v>
      </c>
      <c r="H171" s="1">
        <v>12</v>
      </c>
      <c r="I171" s="1"/>
      <c r="J171" s="4">
        <v>1</v>
      </c>
      <c r="K171" s="1" t="s">
        <v>35</v>
      </c>
      <c r="L171" s="1" t="s">
        <v>656</v>
      </c>
      <c r="M171" s="1" t="s">
        <v>655</v>
      </c>
      <c r="N171" s="2">
        <v>35762</v>
      </c>
      <c r="O171" s="1" t="s">
        <v>654</v>
      </c>
      <c r="P171" s="1" t="s">
        <v>620</v>
      </c>
      <c r="Q171" s="1">
        <v>12</v>
      </c>
    </row>
    <row r="172" spans="1:17" x14ac:dyDescent="0.3">
      <c r="A172" s="4">
        <f>A171+1</f>
        <v>2</v>
      </c>
      <c r="B172" s="1" t="s">
        <v>19</v>
      </c>
      <c r="C172" s="1" t="s">
        <v>653</v>
      </c>
      <c r="D172" s="1" t="s">
        <v>652</v>
      </c>
      <c r="E172" s="2">
        <v>33672</v>
      </c>
      <c r="F172" s="1" t="s">
        <v>651</v>
      </c>
      <c r="G172" s="1" t="s">
        <v>650</v>
      </c>
      <c r="H172" s="1">
        <f>H171-1</f>
        <v>11</v>
      </c>
      <c r="I172" s="1"/>
      <c r="J172" s="4">
        <f>J171+1</f>
        <v>2</v>
      </c>
      <c r="K172" s="1" t="s">
        <v>3</v>
      </c>
      <c r="L172" s="1" t="s">
        <v>649</v>
      </c>
      <c r="M172" s="1" t="s">
        <v>648</v>
      </c>
      <c r="N172" s="2">
        <v>35562</v>
      </c>
      <c r="O172" s="1" t="s">
        <v>638</v>
      </c>
      <c r="P172" s="1" t="s">
        <v>647</v>
      </c>
      <c r="Q172" s="1">
        <f>Q171-1</f>
        <v>11</v>
      </c>
    </row>
    <row r="173" spans="1:17" x14ac:dyDescent="0.3">
      <c r="A173" s="4">
        <f t="shared" ref="A173:A181" si="24">A172+1</f>
        <v>3</v>
      </c>
      <c r="B173" s="1" t="s">
        <v>15</v>
      </c>
      <c r="C173" s="1" t="s">
        <v>646</v>
      </c>
      <c r="D173" s="1" t="s">
        <v>553</v>
      </c>
      <c r="E173" s="2">
        <v>31722</v>
      </c>
      <c r="F173" s="1" t="s">
        <v>645</v>
      </c>
      <c r="G173" s="1" t="s">
        <v>616</v>
      </c>
      <c r="H173" s="1">
        <f>H172-1</f>
        <v>10</v>
      </c>
      <c r="I173" s="1"/>
      <c r="J173" s="4">
        <f t="shared" ref="J173:J181" si="25">J172+1</f>
        <v>3</v>
      </c>
      <c r="K173" s="1" t="s">
        <v>19</v>
      </c>
      <c r="L173" s="1" t="s">
        <v>644</v>
      </c>
      <c r="M173" s="1" t="s">
        <v>643</v>
      </c>
      <c r="N173" s="2">
        <v>34563</v>
      </c>
      <c r="O173" s="1" t="s">
        <v>642</v>
      </c>
      <c r="P173" s="1" t="s">
        <v>642</v>
      </c>
      <c r="Q173" s="1">
        <f>Q172-1</f>
        <v>10</v>
      </c>
    </row>
    <row r="174" spans="1:17" x14ac:dyDescent="0.3">
      <c r="A174" s="4">
        <f t="shared" si="24"/>
        <v>4</v>
      </c>
      <c r="B174" s="1" t="s">
        <v>3</v>
      </c>
      <c r="C174" s="1" t="s">
        <v>641</v>
      </c>
      <c r="D174" s="1" t="s">
        <v>640</v>
      </c>
      <c r="E174" s="2">
        <v>33271</v>
      </c>
      <c r="F174" s="1" t="s">
        <v>639</v>
      </c>
      <c r="G174" s="1" t="s">
        <v>634</v>
      </c>
      <c r="H174" s="1">
        <f>H173-1</f>
        <v>9</v>
      </c>
      <c r="I174" s="1"/>
      <c r="J174" s="4">
        <f t="shared" si="25"/>
        <v>4</v>
      </c>
      <c r="K174" s="1" t="s">
        <v>63</v>
      </c>
      <c r="L174" s="1" t="s">
        <v>460</v>
      </c>
      <c r="M174" s="1" t="s">
        <v>459</v>
      </c>
      <c r="N174" s="2">
        <v>32212</v>
      </c>
      <c r="O174" s="1" t="s">
        <v>638</v>
      </c>
      <c r="P174" s="1" t="s">
        <v>637</v>
      </c>
      <c r="Q174" s="1">
        <f>Q173-1</f>
        <v>9</v>
      </c>
    </row>
    <row r="175" spans="1:17" x14ac:dyDescent="0.3">
      <c r="A175" s="4">
        <f t="shared" si="24"/>
        <v>5</v>
      </c>
      <c r="B175" s="1" t="s">
        <v>86</v>
      </c>
      <c r="C175" s="1" t="s">
        <v>636</v>
      </c>
      <c r="D175" s="1" t="s">
        <v>635</v>
      </c>
      <c r="E175" s="2">
        <v>35458</v>
      </c>
      <c r="F175" s="1" t="s">
        <v>634</v>
      </c>
      <c r="G175" s="1" t="s">
        <v>634</v>
      </c>
      <c r="H175" s="1">
        <f>H174-1</f>
        <v>8</v>
      </c>
      <c r="I175" s="1"/>
      <c r="J175" s="4">
        <f t="shared" si="25"/>
        <v>5</v>
      </c>
      <c r="K175" s="1" t="s">
        <v>52</v>
      </c>
      <c r="L175" s="1" t="s">
        <v>633</v>
      </c>
      <c r="M175" s="1" t="s">
        <v>632</v>
      </c>
      <c r="N175" s="2">
        <v>36135</v>
      </c>
      <c r="O175" s="1" t="s">
        <v>631</v>
      </c>
      <c r="P175" s="1" t="s">
        <v>631</v>
      </c>
      <c r="Q175" s="1">
        <f>Q174-1</f>
        <v>8</v>
      </c>
    </row>
    <row r="176" spans="1:17" x14ac:dyDescent="0.3">
      <c r="A176" s="4">
        <f t="shared" si="24"/>
        <v>6</v>
      </c>
      <c r="B176" s="1" t="s">
        <v>67</v>
      </c>
      <c r="C176" s="1" t="s">
        <v>630</v>
      </c>
      <c r="D176" s="1" t="s">
        <v>109</v>
      </c>
      <c r="E176" s="2">
        <v>33757</v>
      </c>
      <c r="F176" s="1" t="s">
        <v>629</v>
      </c>
      <c r="G176" s="1" t="s">
        <v>629</v>
      </c>
      <c r="H176" s="1">
        <f>H175-1</f>
        <v>7</v>
      </c>
      <c r="I176" s="1"/>
      <c r="J176" s="4">
        <f t="shared" si="25"/>
        <v>6</v>
      </c>
      <c r="K176" s="1" t="s">
        <v>15</v>
      </c>
      <c r="L176" s="1" t="s">
        <v>628</v>
      </c>
      <c r="M176" s="1" t="s">
        <v>627</v>
      </c>
      <c r="N176" s="2">
        <v>34360</v>
      </c>
      <c r="O176" s="1" t="s">
        <v>619</v>
      </c>
      <c r="P176" s="1" t="s">
        <v>619</v>
      </c>
      <c r="Q176" s="1">
        <f>Q175-1</f>
        <v>7</v>
      </c>
    </row>
    <row r="177" spans="1:17" x14ac:dyDescent="0.3">
      <c r="A177" s="4">
        <f t="shared" si="24"/>
        <v>7</v>
      </c>
      <c r="B177" s="1" t="s">
        <v>35</v>
      </c>
      <c r="C177" s="1" t="s">
        <v>626</v>
      </c>
      <c r="D177" s="1" t="s">
        <v>625</v>
      </c>
      <c r="E177" s="2">
        <v>30539</v>
      </c>
      <c r="F177" s="1" t="s">
        <v>624</v>
      </c>
      <c r="G177" s="1" t="s">
        <v>623</v>
      </c>
      <c r="H177" s="1">
        <f>H176-1</f>
        <v>6</v>
      </c>
      <c r="I177" s="1"/>
      <c r="J177" s="4">
        <f t="shared" si="25"/>
        <v>7</v>
      </c>
      <c r="K177" s="1" t="s">
        <v>47</v>
      </c>
      <c r="L177" s="1" t="s">
        <v>622</v>
      </c>
      <c r="M177" s="1" t="s">
        <v>621</v>
      </c>
      <c r="N177" s="2">
        <v>34036</v>
      </c>
      <c r="O177" s="1" t="s">
        <v>620</v>
      </c>
      <c r="P177" s="1" t="s">
        <v>619</v>
      </c>
      <c r="Q177" s="1">
        <f>Q176-1</f>
        <v>6</v>
      </c>
    </row>
    <row r="178" spans="1:17" x14ac:dyDescent="0.3">
      <c r="A178" s="4">
        <f t="shared" si="24"/>
        <v>8</v>
      </c>
      <c r="B178" s="1" t="s">
        <v>39</v>
      </c>
      <c r="C178" s="1" t="s">
        <v>618</v>
      </c>
      <c r="D178" s="1" t="s">
        <v>617</v>
      </c>
      <c r="E178" s="2">
        <v>32987</v>
      </c>
      <c r="F178" s="1" t="s">
        <v>616</v>
      </c>
      <c r="G178" s="1" t="s">
        <v>615</v>
      </c>
      <c r="H178" s="1">
        <f>H177-1</f>
        <v>5</v>
      </c>
      <c r="I178" s="1"/>
      <c r="J178" s="4">
        <f t="shared" si="25"/>
        <v>8</v>
      </c>
      <c r="K178" s="1" t="s">
        <v>86</v>
      </c>
      <c r="L178" s="1" t="s">
        <v>614</v>
      </c>
      <c r="M178" s="1" t="s">
        <v>511</v>
      </c>
      <c r="N178" s="2">
        <v>31493</v>
      </c>
      <c r="O178" s="1" t="s">
        <v>613</v>
      </c>
      <c r="P178" s="1" t="s">
        <v>612</v>
      </c>
      <c r="Q178" s="1">
        <f>Q177-1</f>
        <v>5</v>
      </c>
    </row>
    <row r="179" spans="1:17" x14ac:dyDescent="0.3">
      <c r="A179" s="4">
        <f t="shared" si="24"/>
        <v>9</v>
      </c>
      <c r="B179" s="1" t="s">
        <v>23</v>
      </c>
      <c r="C179" s="1" t="s">
        <v>611</v>
      </c>
      <c r="D179" s="1" t="s">
        <v>610</v>
      </c>
      <c r="E179" s="2">
        <v>34825</v>
      </c>
      <c r="F179" s="1" t="s">
        <v>609</v>
      </c>
      <c r="G179" s="1" t="s">
        <v>609</v>
      </c>
      <c r="H179" s="1">
        <f>H178-1</f>
        <v>4</v>
      </c>
      <c r="I179" s="1"/>
      <c r="J179" s="4">
        <f t="shared" si="25"/>
        <v>9</v>
      </c>
      <c r="K179" s="1" t="s">
        <v>11</v>
      </c>
      <c r="L179" s="1" t="s">
        <v>608</v>
      </c>
      <c r="M179" s="1" t="s">
        <v>607</v>
      </c>
      <c r="N179" s="2">
        <v>35752</v>
      </c>
      <c r="O179" s="1" t="s">
        <v>606</v>
      </c>
      <c r="P179" s="1" t="s">
        <v>606</v>
      </c>
      <c r="Q179" s="1">
        <f>Q178-1</f>
        <v>4</v>
      </c>
    </row>
    <row r="180" spans="1:17" x14ac:dyDescent="0.3">
      <c r="A180" s="4">
        <f t="shared" si="24"/>
        <v>10</v>
      </c>
      <c r="B180" s="1" t="s">
        <v>63</v>
      </c>
      <c r="C180" s="1" t="s">
        <v>605</v>
      </c>
      <c r="D180" s="1" t="s">
        <v>29</v>
      </c>
      <c r="E180" s="2">
        <v>36422</v>
      </c>
      <c r="F180" s="1" t="s">
        <v>604</v>
      </c>
      <c r="G180" s="1" t="s">
        <v>604</v>
      </c>
      <c r="H180" s="1">
        <f>H179-1</f>
        <v>3</v>
      </c>
      <c r="I180" s="1"/>
      <c r="J180" s="4">
        <f t="shared" si="25"/>
        <v>10</v>
      </c>
      <c r="K180" s="1" t="s">
        <v>23</v>
      </c>
      <c r="L180" s="1" t="s">
        <v>603</v>
      </c>
      <c r="M180" s="1" t="s">
        <v>602</v>
      </c>
      <c r="N180" s="2">
        <v>34669</v>
      </c>
      <c r="O180" s="1" t="s">
        <v>601</v>
      </c>
      <c r="P180" s="1" t="s">
        <v>601</v>
      </c>
      <c r="Q180" s="1">
        <f>Q179-1</f>
        <v>3</v>
      </c>
    </row>
    <row r="181" spans="1:17" x14ac:dyDescent="0.3">
      <c r="A181" s="4">
        <f t="shared" si="24"/>
        <v>11</v>
      </c>
      <c r="B181" s="1" t="s">
        <v>11</v>
      </c>
      <c r="C181" s="1" t="s">
        <v>600</v>
      </c>
      <c r="D181" s="1" t="s">
        <v>599</v>
      </c>
      <c r="E181" s="2">
        <v>33879</v>
      </c>
      <c r="F181" s="1" t="s">
        <v>598</v>
      </c>
      <c r="G181" s="1" t="s">
        <v>597</v>
      </c>
      <c r="H181" s="1">
        <f>H180-1</f>
        <v>2</v>
      </c>
      <c r="I181" s="1"/>
      <c r="J181" s="4">
        <f t="shared" si="25"/>
        <v>11</v>
      </c>
      <c r="K181" s="1" t="s">
        <v>39</v>
      </c>
      <c r="L181" s="1" t="s">
        <v>596</v>
      </c>
      <c r="M181" s="1" t="s">
        <v>595</v>
      </c>
      <c r="N181" s="2">
        <v>35626</v>
      </c>
      <c r="O181" s="1" t="s">
        <v>594</v>
      </c>
      <c r="P181" s="1" t="s">
        <v>594</v>
      </c>
      <c r="Q181" s="1">
        <f>Q180-1</f>
        <v>2</v>
      </c>
    </row>
    <row r="182" spans="1:17" x14ac:dyDescent="0.3">
      <c r="A182" s="4">
        <f>A181+1</f>
        <v>12</v>
      </c>
      <c r="B182" s="1" t="s">
        <v>52</v>
      </c>
      <c r="C182" s="1" t="s">
        <v>593</v>
      </c>
      <c r="D182" s="1" t="s">
        <v>281</v>
      </c>
      <c r="E182" s="2">
        <v>36953</v>
      </c>
      <c r="F182" s="1" t="s">
        <v>592</v>
      </c>
      <c r="G182" s="1" t="s">
        <v>591</v>
      </c>
      <c r="H182" s="1">
        <f>H181-1</f>
        <v>1</v>
      </c>
      <c r="I182" s="1"/>
      <c r="J182" s="4">
        <f>J181+1</f>
        <v>12</v>
      </c>
      <c r="K182" s="1" t="s">
        <v>67</v>
      </c>
      <c r="L182" s="1" t="s">
        <v>590</v>
      </c>
      <c r="M182" s="1" t="s">
        <v>589</v>
      </c>
      <c r="N182" s="2">
        <v>37169</v>
      </c>
      <c r="O182" s="1" t="s">
        <v>588</v>
      </c>
      <c r="P182" s="1" t="s">
        <v>588</v>
      </c>
      <c r="Q182" s="1">
        <f>Q181-1</f>
        <v>1</v>
      </c>
    </row>
    <row r="183" spans="1:17" x14ac:dyDescent="0.3"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1"/>
      <c r="N183" s="1"/>
      <c r="O183" s="1"/>
      <c r="P183" s="1"/>
    </row>
    <row r="184" spans="1:17" ht="15" thickBot="1" x14ac:dyDescent="0.35">
      <c r="A184" s="6" t="s">
        <v>587</v>
      </c>
      <c r="B184" s="5" t="s">
        <v>101</v>
      </c>
      <c r="C184" s="5" t="s">
        <v>100</v>
      </c>
      <c r="D184" s="5" t="s">
        <v>99</v>
      </c>
      <c r="E184" s="5" t="s">
        <v>98</v>
      </c>
      <c r="F184" s="5" t="s">
        <v>97</v>
      </c>
      <c r="G184" s="5" t="s">
        <v>96</v>
      </c>
      <c r="H184" s="5" t="s">
        <v>95</v>
      </c>
      <c r="I184" s="1"/>
      <c r="J184" s="6" t="s">
        <v>587</v>
      </c>
      <c r="K184" s="5" t="s">
        <v>101</v>
      </c>
      <c r="L184" s="5" t="s">
        <v>100</v>
      </c>
      <c r="M184" s="5" t="s">
        <v>99</v>
      </c>
      <c r="N184" s="5" t="s">
        <v>98</v>
      </c>
      <c r="O184" s="5" t="s">
        <v>97</v>
      </c>
      <c r="P184" s="5" t="s">
        <v>96</v>
      </c>
      <c r="Q184" s="5" t="s">
        <v>95</v>
      </c>
    </row>
    <row r="185" spans="1:17" x14ac:dyDescent="0.3">
      <c r="A185" s="4">
        <v>1</v>
      </c>
      <c r="B185" s="1" t="s">
        <v>86</v>
      </c>
      <c r="C185" s="1" t="s">
        <v>586</v>
      </c>
      <c r="D185" s="1" t="s">
        <v>256</v>
      </c>
      <c r="E185" s="2">
        <v>33832</v>
      </c>
      <c r="F185" s="1" t="s">
        <v>585</v>
      </c>
      <c r="G185" s="1" t="s">
        <v>585</v>
      </c>
      <c r="H185" s="1">
        <v>12</v>
      </c>
      <c r="J185" s="4">
        <v>1</v>
      </c>
      <c r="K185" s="1" t="s">
        <v>15</v>
      </c>
      <c r="L185" s="1" t="s">
        <v>584</v>
      </c>
      <c r="M185" s="1" t="s">
        <v>583</v>
      </c>
      <c r="N185" s="2">
        <v>32908</v>
      </c>
      <c r="O185" s="1" t="s">
        <v>582</v>
      </c>
      <c r="P185" s="1" t="s">
        <v>581</v>
      </c>
      <c r="Q185" s="1">
        <v>12</v>
      </c>
    </row>
    <row r="186" spans="1:17" x14ac:dyDescent="0.3">
      <c r="A186" s="4">
        <f>A185+1</f>
        <v>2</v>
      </c>
      <c r="B186" s="1" t="s">
        <v>23</v>
      </c>
      <c r="C186" s="1" t="s">
        <v>580</v>
      </c>
      <c r="D186" s="1" t="s">
        <v>579</v>
      </c>
      <c r="E186" s="2">
        <v>31673</v>
      </c>
      <c r="F186" s="1" t="s">
        <v>578</v>
      </c>
      <c r="G186" s="1" t="s">
        <v>577</v>
      </c>
      <c r="H186" s="1">
        <f>H185-1</f>
        <v>11</v>
      </c>
      <c r="J186" s="4">
        <f>J185+1</f>
        <v>2</v>
      </c>
      <c r="K186" s="1" t="s">
        <v>63</v>
      </c>
      <c r="L186" s="1" t="s">
        <v>576</v>
      </c>
      <c r="M186" s="1" t="s">
        <v>563</v>
      </c>
      <c r="N186" s="2">
        <v>34158</v>
      </c>
      <c r="O186" s="1" t="s">
        <v>575</v>
      </c>
      <c r="P186" s="1" t="s">
        <v>575</v>
      </c>
      <c r="Q186" s="1">
        <f>Q185-1</f>
        <v>11</v>
      </c>
    </row>
    <row r="187" spans="1:17" x14ac:dyDescent="0.3">
      <c r="A187" s="4">
        <f t="shared" ref="A187:A195" si="26">A186+1</f>
        <v>3</v>
      </c>
      <c r="B187" s="1" t="s">
        <v>63</v>
      </c>
      <c r="C187" s="1" t="s">
        <v>574</v>
      </c>
      <c r="D187" s="1" t="s">
        <v>573</v>
      </c>
      <c r="E187" s="2">
        <v>34342</v>
      </c>
      <c r="F187" s="1" t="s">
        <v>572</v>
      </c>
      <c r="G187" s="1" t="s">
        <v>572</v>
      </c>
      <c r="H187" s="1">
        <f>H186-1</f>
        <v>10</v>
      </c>
      <c r="J187" s="4">
        <f t="shared" ref="J187:J195" si="27">J186+1</f>
        <v>3</v>
      </c>
      <c r="K187" s="1" t="s">
        <v>23</v>
      </c>
      <c r="L187" s="1" t="s">
        <v>571</v>
      </c>
      <c r="M187" s="1" t="s">
        <v>570</v>
      </c>
      <c r="N187" s="2">
        <v>34804</v>
      </c>
      <c r="O187" s="1" t="s">
        <v>569</v>
      </c>
      <c r="P187" s="1" t="s">
        <v>568</v>
      </c>
      <c r="Q187" s="1">
        <f>Q186-1</f>
        <v>10</v>
      </c>
    </row>
    <row r="188" spans="1:17" x14ac:dyDescent="0.3">
      <c r="A188" s="4">
        <f t="shared" si="26"/>
        <v>4</v>
      </c>
      <c r="B188" s="1" t="s">
        <v>47</v>
      </c>
      <c r="C188" s="1" t="s">
        <v>567</v>
      </c>
      <c r="D188" s="1" t="s">
        <v>566</v>
      </c>
      <c r="E188" s="2">
        <v>33565</v>
      </c>
      <c r="F188" s="1" t="s">
        <v>565</v>
      </c>
      <c r="G188" s="1" t="s">
        <v>565</v>
      </c>
      <c r="H188" s="1">
        <f>H187-1</f>
        <v>9</v>
      </c>
      <c r="J188" s="4">
        <f t="shared" si="27"/>
        <v>4</v>
      </c>
      <c r="K188" s="1" t="s">
        <v>11</v>
      </c>
      <c r="L188" s="1" t="s">
        <v>564</v>
      </c>
      <c r="M188" s="1" t="s">
        <v>563</v>
      </c>
      <c r="N188" s="2">
        <v>35712</v>
      </c>
      <c r="O188" s="1" t="s">
        <v>562</v>
      </c>
      <c r="P188" s="1" t="s">
        <v>562</v>
      </c>
      <c r="Q188" s="1">
        <f>Q187-1</f>
        <v>9</v>
      </c>
    </row>
    <row r="189" spans="1:17" x14ac:dyDescent="0.3">
      <c r="A189" s="4">
        <f t="shared" si="26"/>
        <v>5</v>
      </c>
      <c r="B189" s="1" t="s">
        <v>19</v>
      </c>
      <c r="C189" s="1" t="s">
        <v>561</v>
      </c>
      <c r="D189" s="1" t="s">
        <v>560</v>
      </c>
      <c r="E189" s="2">
        <v>34742</v>
      </c>
      <c r="F189" s="1" t="s">
        <v>559</v>
      </c>
      <c r="G189" s="1" t="s">
        <v>559</v>
      </c>
      <c r="H189" s="1">
        <f>H188-1</f>
        <v>8</v>
      </c>
      <c r="J189" s="4">
        <f t="shared" si="27"/>
        <v>5</v>
      </c>
      <c r="K189" s="1" t="s">
        <v>19</v>
      </c>
      <c r="L189" s="1" t="s">
        <v>558</v>
      </c>
      <c r="M189" s="1" t="s">
        <v>557</v>
      </c>
      <c r="N189" s="2">
        <v>32413</v>
      </c>
      <c r="O189" s="1" t="s">
        <v>556</v>
      </c>
      <c r="P189" s="1" t="s">
        <v>555</v>
      </c>
      <c r="Q189" s="1">
        <f>Q188-1</f>
        <v>8</v>
      </c>
    </row>
    <row r="190" spans="1:17" x14ac:dyDescent="0.3">
      <c r="A190" s="4">
        <f t="shared" si="26"/>
        <v>6</v>
      </c>
      <c r="B190" s="1" t="s">
        <v>15</v>
      </c>
      <c r="C190" s="1" t="s">
        <v>554</v>
      </c>
      <c r="D190" s="1" t="s">
        <v>553</v>
      </c>
      <c r="E190" s="2">
        <v>31742</v>
      </c>
      <c r="F190" s="1" t="s">
        <v>552</v>
      </c>
      <c r="G190" s="1" t="s">
        <v>551</v>
      </c>
      <c r="H190" s="1">
        <f>H189-1</f>
        <v>7</v>
      </c>
      <c r="J190" s="4">
        <f t="shared" si="27"/>
        <v>6</v>
      </c>
      <c r="K190" s="1" t="s">
        <v>67</v>
      </c>
      <c r="L190" s="1" t="s">
        <v>550</v>
      </c>
      <c r="M190" s="1" t="s">
        <v>549</v>
      </c>
      <c r="N190" s="2">
        <v>31912</v>
      </c>
      <c r="O190" s="1" t="s">
        <v>548</v>
      </c>
      <c r="P190" s="1" t="s">
        <v>547</v>
      </c>
      <c r="Q190" s="1">
        <f>Q189-1</f>
        <v>7</v>
      </c>
    </row>
    <row r="191" spans="1:17" x14ac:dyDescent="0.3">
      <c r="A191" s="4">
        <f t="shared" si="26"/>
        <v>7</v>
      </c>
      <c r="B191" s="1" t="s">
        <v>3</v>
      </c>
      <c r="C191" s="1" t="s">
        <v>546</v>
      </c>
      <c r="D191" s="1" t="s">
        <v>545</v>
      </c>
      <c r="E191" s="2">
        <v>35593</v>
      </c>
      <c r="F191" s="1" t="s">
        <v>544</v>
      </c>
      <c r="G191" s="1" t="s">
        <v>544</v>
      </c>
      <c r="H191" s="1">
        <f>H190-1</f>
        <v>6</v>
      </c>
      <c r="J191" s="4">
        <f t="shared" si="27"/>
        <v>7</v>
      </c>
      <c r="K191" s="1" t="s">
        <v>52</v>
      </c>
      <c r="L191" s="1" t="s">
        <v>543</v>
      </c>
      <c r="M191" s="1" t="s">
        <v>542</v>
      </c>
      <c r="N191" s="2">
        <v>35957</v>
      </c>
      <c r="O191" s="1" t="s">
        <v>541</v>
      </c>
      <c r="P191" s="1" t="s">
        <v>535</v>
      </c>
      <c r="Q191" s="1">
        <f>Q190-1</f>
        <v>6</v>
      </c>
    </row>
    <row r="192" spans="1:17" x14ac:dyDescent="0.3">
      <c r="A192" s="4">
        <f t="shared" si="26"/>
        <v>8</v>
      </c>
      <c r="B192" s="1" t="s">
        <v>39</v>
      </c>
      <c r="C192" s="1" t="s">
        <v>540</v>
      </c>
      <c r="D192" s="1" t="s">
        <v>539</v>
      </c>
      <c r="E192" s="2">
        <v>34774</v>
      </c>
      <c r="F192" s="1" t="s">
        <v>538</v>
      </c>
      <c r="G192" s="1" t="s">
        <v>525</v>
      </c>
      <c r="H192" s="1">
        <f>H191-1</f>
        <v>5</v>
      </c>
      <c r="J192" s="4">
        <f t="shared" si="27"/>
        <v>8</v>
      </c>
      <c r="K192" s="1" t="s">
        <v>47</v>
      </c>
      <c r="L192" s="1" t="s">
        <v>537</v>
      </c>
      <c r="M192" s="1" t="s">
        <v>536</v>
      </c>
      <c r="N192" s="2">
        <v>34638</v>
      </c>
      <c r="O192" s="1" t="s">
        <v>535</v>
      </c>
      <c r="P192" s="1" t="s">
        <v>528</v>
      </c>
      <c r="Q192" s="1">
        <f>Q191-1</f>
        <v>5</v>
      </c>
    </row>
    <row r="193" spans="1:17" x14ac:dyDescent="0.3">
      <c r="A193" s="4">
        <f t="shared" si="26"/>
        <v>9</v>
      </c>
      <c r="B193" s="1" t="s">
        <v>67</v>
      </c>
      <c r="C193" s="1" t="s">
        <v>534</v>
      </c>
      <c r="D193" s="1" t="s">
        <v>533</v>
      </c>
      <c r="E193" s="2">
        <v>32262</v>
      </c>
      <c r="F193" s="1" t="s">
        <v>532</v>
      </c>
      <c r="G193" s="1" t="s">
        <v>514</v>
      </c>
      <c r="H193" s="1">
        <f>H192-1</f>
        <v>4</v>
      </c>
      <c r="J193" s="4">
        <f t="shared" si="27"/>
        <v>9</v>
      </c>
      <c r="K193" s="1" t="s">
        <v>35</v>
      </c>
      <c r="L193" s="1" t="s">
        <v>531</v>
      </c>
      <c r="M193" s="1" t="s">
        <v>530</v>
      </c>
      <c r="N193" s="2">
        <v>35013</v>
      </c>
      <c r="O193" s="1" t="s">
        <v>529</v>
      </c>
      <c r="P193" s="1" t="s">
        <v>528</v>
      </c>
      <c r="Q193" s="1">
        <f>Q192-1</f>
        <v>4</v>
      </c>
    </row>
    <row r="194" spans="1:17" x14ac:dyDescent="0.3">
      <c r="A194" s="4">
        <f t="shared" si="26"/>
        <v>10</v>
      </c>
      <c r="B194" s="1" t="s">
        <v>52</v>
      </c>
      <c r="C194" s="1" t="s">
        <v>527</v>
      </c>
      <c r="D194" s="1" t="s">
        <v>526</v>
      </c>
      <c r="E194" s="2">
        <v>35371</v>
      </c>
      <c r="F194" s="1" t="s">
        <v>525</v>
      </c>
      <c r="G194" s="1" t="s">
        <v>524</v>
      </c>
      <c r="H194" s="1">
        <f>H193-1</f>
        <v>3</v>
      </c>
      <c r="J194" s="4">
        <f t="shared" si="27"/>
        <v>10</v>
      </c>
      <c r="K194" s="1" t="s">
        <v>39</v>
      </c>
      <c r="L194" s="1" t="s">
        <v>523</v>
      </c>
      <c r="M194" s="1" t="s">
        <v>522</v>
      </c>
      <c r="N194" s="2">
        <v>35797</v>
      </c>
      <c r="O194" s="1" t="s">
        <v>521</v>
      </c>
      <c r="P194" s="1" t="s">
        <v>521</v>
      </c>
      <c r="Q194" s="1">
        <f>Q193-1</f>
        <v>3</v>
      </c>
    </row>
    <row r="195" spans="1:17" x14ac:dyDescent="0.3">
      <c r="A195" s="4">
        <f t="shared" si="26"/>
        <v>11</v>
      </c>
      <c r="B195" s="1" t="s">
        <v>35</v>
      </c>
      <c r="C195" s="1" t="s">
        <v>520</v>
      </c>
      <c r="D195" s="1" t="s">
        <v>519</v>
      </c>
      <c r="E195" s="2">
        <v>35191</v>
      </c>
      <c r="F195" s="1" t="s">
        <v>514</v>
      </c>
      <c r="G195" s="1" t="s">
        <v>518</v>
      </c>
      <c r="H195" s="1">
        <f>H194-1</f>
        <v>2</v>
      </c>
      <c r="J195" s="4">
        <f t="shared" si="27"/>
        <v>11</v>
      </c>
      <c r="K195" s="1" t="s">
        <v>3</v>
      </c>
      <c r="L195" s="1" t="s">
        <v>517</v>
      </c>
      <c r="M195" s="1" t="s">
        <v>113</v>
      </c>
      <c r="N195" s="2">
        <v>34589</v>
      </c>
      <c r="O195" s="1" t="s">
        <v>510</v>
      </c>
      <c r="P195" s="1" t="s">
        <v>510</v>
      </c>
      <c r="Q195" s="1">
        <f>Q194-1</f>
        <v>2</v>
      </c>
    </row>
    <row r="196" spans="1:17" x14ac:dyDescent="0.3">
      <c r="A196" s="4">
        <f>A195+1</f>
        <v>12</v>
      </c>
      <c r="B196" s="1" t="s">
        <v>11</v>
      </c>
      <c r="C196" s="1" t="s">
        <v>516</v>
      </c>
      <c r="D196" s="1" t="s">
        <v>515</v>
      </c>
      <c r="E196" s="2">
        <v>33722</v>
      </c>
      <c r="F196" s="1" t="s">
        <v>514</v>
      </c>
      <c r="G196" s="1" t="s">
        <v>513</v>
      </c>
      <c r="H196" s="1">
        <f>H195-1</f>
        <v>1</v>
      </c>
      <c r="J196" s="4">
        <f>J195+1</f>
        <v>12</v>
      </c>
      <c r="K196" s="1" t="s">
        <v>86</v>
      </c>
      <c r="L196" s="1" t="s">
        <v>512</v>
      </c>
      <c r="M196" s="1" t="s">
        <v>511</v>
      </c>
      <c r="N196" s="2">
        <v>35188</v>
      </c>
      <c r="O196" s="1" t="s">
        <v>510</v>
      </c>
      <c r="P196" s="1" t="s">
        <v>509</v>
      </c>
      <c r="Q196" s="1">
        <f>Q195-1</f>
        <v>1</v>
      </c>
    </row>
    <row r="198" spans="1:17" ht="15" thickBot="1" x14ac:dyDescent="0.35">
      <c r="A198" s="6" t="s">
        <v>508</v>
      </c>
      <c r="B198" s="5" t="s">
        <v>101</v>
      </c>
      <c r="C198" s="5" t="s">
        <v>100</v>
      </c>
      <c r="D198" s="5" t="s">
        <v>99</v>
      </c>
      <c r="E198" s="5" t="s">
        <v>98</v>
      </c>
      <c r="F198" s="5" t="s">
        <v>97</v>
      </c>
      <c r="G198" s="5" t="s">
        <v>96</v>
      </c>
      <c r="H198" s="5" t="s">
        <v>95</v>
      </c>
      <c r="J198" s="6" t="s">
        <v>508</v>
      </c>
      <c r="K198" s="5" t="s">
        <v>101</v>
      </c>
      <c r="L198" s="5" t="s">
        <v>100</v>
      </c>
      <c r="M198" s="5" t="s">
        <v>99</v>
      </c>
      <c r="N198" s="5" t="s">
        <v>98</v>
      </c>
      <c r="O198" s="5" t="s">
        <v>97</v>
      </c>
      <c r="P198" s="5" t="s">
        <v>96</v>
      </c>
      <c r="Q198" s="5" t="s">
        <v>95</v>
      </c>
    </row>
    <row r="199" spans="1:17" x14ac:dyDescent="0.3">
      <c r="A199" s="4">
        <v>1</v>
      </c>
      <c r="B199" s="1" t="s">
        <v>15</v>
      </c>
      <c r="C199" s="1" t="s">
        <v>507</v>
      </c>
      <c r="D199" s="1" t="s">
        <v>506</v>
      </c>
      <c r="E199" s="2">
        <v>35872</v>
      </c>
      <c r="F199" s="1" t="s">
        <v>505</v>
      </c>
      <c r="G199" s="1" t="s">
        <v>505</v>
      </c>
      <c r="H199" s="1">
        <v>12</v>
      </c>
      <c r="J199" s="4">
        <v>1</v>
      </c>
      <c r="K199" s="1" t="s">
        <v>19</v>
      </c>
      <c r="L199" s="1" t="s">
        <v>504</v>
      </c>
      <c r="M199" s="1" t="s">
        <v>503</v>
      </c>
      <c r="N199" s="2">
        <v>34368</v>
      </c>
      <c r="O199" s="1" t="s">
        <v>502</v>
      </c>
      <c r="P199" s="1" t="s">
        <v>502</v>
      </c>
      <c r="Q199" s="1">
        <v>12</v>
      </c>
    </row>
    <row r="200" spans="1:17" x14ac:dyDescent="0.3">
      <c r="A200" s="4">
        <f>A199+1</f>
        <v>2</v>
      </c>
      <c r="B200" s="1" t="s">
        <v>39</v>
      </c>
      <c r="C200" s="1" t="s">
        <v>501</v>
      </c>
      <c r="D200" s="1" t="s">
        <v>500</v>
      </c>
      <c r="E200" s="2">
        <v>35801</v>
      </c>
      <c r="F200" s="1" t="s">
        <v>499</v>
      </c>
      <c r="G200" s="1" t="s">
        <v>499</v>
      </c>
      <c r="H200" s="1">
        <f>H199-1</f>
        <v>11</v>
      </c>
      <c r="J200" s="4">
        <f>J199+1</f>
        <v>2</v>
      </c>
      <c r="K200" s="1" t="s">
        <v>47</v>
      </c>
      <c r="L200" s="1" t="s">
        <v>498</v>
      </c>
      <c r="M200" s="1" t="s">
        <v>497</v>
      </c>
      <c r="N200" s="2">
        <v>31503</v>
      </c>
      <c r="O200" s="1" t="s">
        <v>496</v>
      </c>
      <c r="P200" s="1" t="s">
        <v>496</v>
      </c>
      <c r="Q200" s="1">
        <f>Q199-1</f>
        <v>11</v>
      </c>
    </row>
    <row r="201" spans="1:17" x14ac:dyDescent="0.3">
      <c r="A201" s="4">
        <f t="shared" ref="A201:A209" si="28">A200+1</f>
        <v>3</v>
      </c>
      <c r="B201" s="1" t="s">
        <v>86</v>
      </c>
      <c r="C201" s="1" t="s">
        <v>495</v>
      </c>
      <c r="D201" s="1" t="s">
        <v>494</v>
      </c>
      <c r="E201" s="2">
        <v>33672</v>
      </c>
      <c r="F201" s="1" t="s">
        <v>493</v>
      </c>
      <c r="G201" s="1" t="s">
        <v>492</v>
      </c>
      <c r="H201" s="1">
        <f>H200-1</f>
        <v>10</v>
      </c>
      <c r="J201" s="4">
        <f t="shared" ref="J201:J209" si="29">J200+1</f>
        <v>3</v>
      </c>
      <c r="K201" s="1" t="s">
        <v>52</v>
      </c>
      <c r="L201" s="1" t="s">
        <v>491</v>
      </c>
      <c r="M201" s="1" t="s">
        <v>490</v>
      </c>
      <c r="N201" s="2">
        <v>36133</v>
      </c>
      <c r="O201" s="1" t="s">
        <v>483</v>
      </c>
      <c r="P201" s="1" t="s">
        <v>483</v>
      </c>
      <c r="Q201" s="1">
        <f>Q200-1</f>
        <v>10</v>
      </c>
    </row>
    <row r="202" spans="1:17" x14ac:dyDescent="0.3">
      <c r="A202" s="4">
        <f t="shared" si="28"/>
        <v>4</v>
      </c>
      <c r="B202" s="1" t="s">
        <v>3</v>
      </c>
      <c r="C202" s="1" t="s">
        <v>489</v>
      </c>
      <c r="D202" s="1" t="s">
        <v>488</v>
      </c>
      <c r="E202" s="2">
        <v>35442</v>
      </c>
      <c r="F202" s="1" t="s">
        <v>487</v>
      </c>
      <c r="G202" s="1" t="s">
        <v>487</v>
      </c>
      <c r="H202" s="1">
        <f>H201-1</f>
        <v>9</v>
      </c>
      <c r="J202" s="4">
        <f t="shared" si="29"/>
        <v>4</v>
      </c>
      <c r="K202" s="1" t="s">
        <v>23</v>
      </c>
      <c r="L202" s="1" t="s">
        <v>486</v>
      </c>
      <c r="M202" s="1" t="s">
        <v>485</v>
      </c>
      <c r="N202" s="2">
        <v>32339</v>
      </c>
      <c r="O202" s="1" t="s">
        <v>484</v>
      </c>
      <c r="P202" s="1" t="s">
        <v>483</v>
      </c>
      <c r="Q202" s="1">
        <f>Q201-1</f>
        <v>9</v>
      </c>
    </row>
    <row r="203" spans="1:17" x14ac:dyDescent="0.3">
      <c r="A203" s="4">
        <f t="shared" si="28"/>
        <v>5</v>
      </c>
      <c r="B203" s="1" t="s">
        <v>47</v>
      </c>
      <c r="C203" s="1" t="s">
        <v>482</v>
      </c>
      <c r="D203" s="1" t="s">
        <v>481</v>
      </c>
      <c r="E203" s="2">
        <v>35182</v>
      </c>
      <c r="F203" s="1" t="s">
        <v>480</v>
      </c>
      <c r="G203" s="1" t="s">
        <v>479</v>
      </c>
      <c r="H203" s="1">
        <f>H202-1</f>
        <v>8</v>
      </c>
      <c r="J203" s="4">
        <f t="shared" si="29"/>
        <v>5</v>
      </c>
      <c r="K203" s="1" t="s">
        <v>3</v>
      </c>
      <c r="L203" s="1" t="s">
        <v>478</v>
      </c>
      <c r="M203" s="1" t="s">
        <v>477</v>
      </c>
      <c r="N203" s="2">
        <v>32876</v>
      </c>
      <c r="O203" s="1" t="s">
        <v>476</v>
      </c>
      <c r="P203" s="1" t="s">
        <v>475</v>
      </c>
      <c r="Q203" s="1">
        <f>Q202-1</f>
        <v>8</v>
      </c>
    </row>
    <row r="204" spans="1:17" x14ac:dyDescent="0.3">
      <c r="A204" s="4">
        <f t="shared" si="28"/>
        <v>6</v>
      </c>
      <c r="B204" s="1" t="s">
        <v>63</v>
      </c>
      <c r="C204" s="1" t="s">
        <v>474</v>
      </c>
      <c r="D204" s="1" t="s">
        <v>473</v>
      </c>
      <c r="E204" s="2">
        <v>34794</v>
      </c>
      <c r="F204" s="1" t="s">
        <v>472</v>
      </c>
      <c r="G204" s="1" t="s">
        <v>472</v>
      </c>
      <c r="H204" s="1">
        <f>H203-1</f>
        <v>7</v>
      </c>
      <c r="J204" s="4">
        <f t="shared" si="29"/>
        <v>6</v>
      </c>
      <c r="K204" s="1" t="s">
        <v>15</v>
      </c>
      <c r="L204" s="1" t="s">
        <v>413</v>
      </c>
      <c r="M204" s="1" t="s">
        <v>412</v>
      </c>
      <c r="N204" s="2">
        <v>32615</v>
      </c>
      <c r="O204" s="1" t="s">
        <v>471</v>
      </c>
      <c r="P204" s="1" t="s">
        <v>470</v>
      </c>
      <c r="Q204" s="1">
        <f>Q203-1</f>
        <v>7</v>
      </c>
    </row>
    <row r="205" spans="1:17" x14ac:dyDescent="0.3">
      <c r="A205" s="4">
        <f t="shared" si="28"/>
        <v>7</v>
      </c>
      <c r="B205" s="1" t="s">
        <v>35</v>
      </c>
      <c r="C205" s="1" t="s">
        <v>469</v>
      </c>
      <c r="D205" s="1" t="s">
        <v>468</v>
      </c>
      <c r="E205" s="2">
        <v>34760</v>
      </c>
      <c r="F205" s="1" t="s">
        <v>449</v>
      </c>
      <c r="G205" s="1" t="s">
        <v>449</v>
      </c>
      <c r="H205" s="1">
        <f>H204-1</f>
        <v>6</v>
      </c>
      <c r="J205" s="4">
        <f t="shared" si="29"/>
        <v>7</v>
      </c>
      <c r="K205" s="1" t="s">
        <v>39</v>
      </c>
      <c r="L205" s="1" t="s">
        <v>467</v>
      </c>
      <c r="M205" s="1" t="s">
        <v>466</v>
      </c>
      <c r="N205" s="2">
        <v>35330</v>
      </c>
      <c r="O205" s="1" t="s">
        <v>465</v>
      </c>
      <c r="P205" s="1" t="s">
        <v>464</v>
      </c>
      <c r="Q205" s="1">
        <f>Q204-1</f>
        <v>6</v>
      </c>
    </row>
    <row r="206" spans="1:17" x14ac:dyDescent="0.3">
      <c r="A206" s="4">
        <f t="shared" si="28"/>
        <v>8</v>
      </c>
      <c r="B206" s="1" t="s">
        <v>19</v>
      </c>
      <c r="C206" s="1" t="s">
        <v>463</v>
      </c>
      <c r="D206" s="1" t="s">
        <v>70</v>
      </c>
      <c r="E206" s="2">
        <v>32601</v>
      </c>
      <c r="F206" s="1" t="s">
        <v>462</v>
      </c>
      <c r="G206" s="1" t="s">
        <v>461</v>
      </c>
      <c r="H206" s="1">
        <f>H205-1</f>
        <v>5</v>
      </c>
      <c r="J206" s="4">
        <f t="shared" si="29"/>
        <v>8</v>
      </c>
      <c r="K206" s="1" t="s">
        <v>63</v>
      </c>
      <c r="L206" s="1" t="s">
        <v>460</v>
      </c>
      <c r="M206" s="1" t="s">
        <v>459</v>
      </c>
      <c r="N206" s="2">
        <v>32212</v>
      </c>
      <c r="O206" s="1" t="s">
        <v>458</v>
      </c>
      <c r="P206" s="1" t="s">
        <v>458</v>
      </c>
      <c r="Q206" s="1">
        <f>Q205-1</f>
        <v>5</v>
      </c>
    </row>
    <row r="207" spans="1:17" x14ac:dyDescent="0.3">
      <c r="A207" s="4">
        <f t="shared" si="28"/>
        <v>9</v>
      </c>
      <c r="B207" s="1" t="s">
        <v>52</v>
      </c>
      <c r="C207" s="1" t="s">
        <v>457</v>
      </c>
      <c r="D207" s="1" t="s">
        <v>456</v>
      </c>
      <c r="E207" s="2">
        <v>34579</v>
      </c>
      <c r="F207" s="1" t="s">
        <v>455</v>
      </c>
      <c r="G207" s="1" t="s">
        <v>454</v>
      </c>
      <c r="H207" s="1">
        <f>H206-1</f>
        <v>4</v>
      </c>
      <c r="J207" s="4">
        <f t="shared" si="29"/>
        <v>9</v>
      </c>
      <c r="K207" s="1" t="s">
        <v>11</v>
      </c>
      <c r="L207" s="1" t="s">
        <v>453</v>
      </c>
      <c r="M207" s="1" t="s">
        <v>357</v>
      </c>
      <c r="N207" s="2">
        <v>37281</v>
      </c>
      <c r="O207" s="1" t="s">
        <v>452</v>
      </c>
      <c r="P207" s="1" t="s">
        <v>452</v>
      </c>
      <c r="Q207" s="1">
        <f>Q206-1</f>
        <v>4</v>
      </c>
    </row>
    <row r="208" spans="1:17" x14ac:dyDescent="0.3">
      <c r="A208" s="4">
        <f t="shared" si="28"/>
        <v>10</v>
      </c>
      <c r="B208" s="1" t="s">
        <v>23</v>
      </c>
      <c r="C208" s="1" t="s">
        <v>451</v>
      </c>
      <c r="D208" s="1" t="s">
        <v>450</v>
      </c>
      <c r="E208" s="2">
        <v>34856</v>
      </c>
      <c r="F208" s="1" t="s">
        <v>449</v>
      </c>
      <c r="G208" s="1" t="s">
        <v>448</v>
      </c>
      <c r="H208" s="1">
        <f>H207-1</f>
        <v>3</v>
      </c>
      <c r="J208" s="4">
        <f t="shared" si="29"/>
        <v>10</v>
      </c>
      <c r="K208" s="1" t="s">
        <v>86</v>
      </c>
      <c r="L208" s="1" t="s">
        <v>447</v>
      </c>
      <c r="M208" s="1" t="s">
        <v>446</v>
      </c>
      <c r="N208" s="2">
        <v>35214</v>
      </c>
      <c r="O208" s="1" t="s">
        <v>445</v>
      </c>
      <c r="P208" s="1" t="s">
        <v>445</v>
      </c>
      <c r="Q208" s="1">
        <f>Q207-1</f>
        <v>3</v>
      </c>
    </row>
    <row r="209" spans="1:17" x14ac:dyDescent="0.3">
      <c r="A209" s="4">
        <f t="shared" si="28"/>
        <v>11</v>
      </c>
      <c r="B209" s="1" t="s">
        <v>11</v>
      </c>
      <c r="C209" s="1" t="s">
        <v>444</v>
      </c>
      <c r="D209" s="1" t="s">
        <v>443</v>
      </c>
      <c r="E209" s="2">
        <v>36668</v>
      </c>
      <c r="F209" s="1" t="s">
        <v>442</v>
      </c>
      <c r="G209" s="1" t="s">
        <v>442</v>
      </c>
      <c r="H209" s="1">
        <f>H208-1</f>
        <v>2</v>
      </c>
      <c r="J209" s="4">
        <f t="shared" si="29"/>
        <v>11</v>
      </c>
      <c r="K209" s="1" t="s">
        <v>67</v>
      </c>
      <c r="L209" s="1" t="s">
        <v>441</v>
      </c>
      <c r="M209" s="1" t="s">
        <v>440</v>
      </c>
      <c r="N209" s="2">
        <v>33817</v>
      </c>
      <c r="O209" s="1" t="s">
        <v>439</v>
      </c>
      <c r="P209" s="1" t="s">
        <v>439</v>
      </c>
      <c r="Q209" s="1">
        <f>Q208-1</f>
        <v>2</v>
      </c>
    </row>
    <row r="210" spans="1:17" x14ac:dyDescent="0.3">
      <c r="A210" s="4">
        <f>A209+1</f>
        <v>12</v>
      </c>
      <c r="B210" s="1" t="s">
        <v>67</v>
      </c>
      <c r="C210" s="1" t="s">
        <v>438</v>
      </c>
      <c r="D210" s="1" t="s">
        <v>437</v>
      </c>
      <c r="E210" s="2">
        <v>32395</v>
      </c>
      <c r="F210" s="1" t="s">
        <v>436</v>
      </c>
      <c r="G210" s="1" t="s">
        <v>436</v>
      </c>
      <c r="H210" s="1">
        <f>H209-1</f>
        <v>1</v>
      </c>
      <c r="J210" s="4">
        <f>J209+1</f>
        <v>12</v>
      </c>
      <c r="K210" s="1" t="s">
        <v>35</v>
      </c>
      <c r="L210" s="1" t="s">
        <v>435</v>
      </c>
      <c r="M210" s="1" t="s">
        <v>434</v>
      </c>
      <c r="N210" s="2">
        <v>34900</v>
      </c>
      <c r="O210" s="1" t="s">
        <v>433</v>
      </c>
      <c r="P210" s="1" t="s">
        <v>432</v>
      </c>
      <c r="Q210" s="1">
        <f>Q209-1</f>
        <v>1</v>
      </c>
    </row>
    <row r="212" spans="1:17" ht="15" thickBot="1" x14ac:dyDescent="0.35">
      <c r="A212" s="6" t="s">
        <v>431</v>
      </c>
      <c r="B212" s="5" t="s">
        <v>101</v>
      </c>
      <c r="C212" s="5" t="s">
        <v>100</v>
      </c>
      <c r="D212" s="5" t="s">
        <v>99</v>
      </c>
      <c r="E212" s="5" t="s">
        <v>98</v>
      </c>
      <c r="F212" s="5" t="s">
        <v>97</v>
      </c>
      <c r="G212" s="5" t="s">
        <v>96</v>
      </c>
      <c r="H212" s="5" t="s">
        <v>95</v>
      </c>
      <c r="J212" s="6" t="s">
        <v>431</v>
      </c>
      <c r="K212" s="5" t="s">
        <v>101</v>
      </c>
      <c r="L212" s="5" t="s">
        <v>100</v>
      </c>
      <c r="M212" s="5" t="s">
        <v>99</v>
      </c>
      <c r="N212" s="5" t="s">
        <v>98</v>
      </c>
      <c r="O212" s="5" t="s">
        <v>97</v>
      </c>
      <c r="P212" s="5" t="s">
        <v>96</v>
      </c>
      <c r="Q212" s="5" t="s">
        <v>95</v>
      </c>
    </row>
    <row r="213" spans="1:17" x14ac:dyDescent="0.3">
      <c r="A213" s="4">
        <v>1</v>
      </c>
      <c r="B213" s="1" t="s">
        <v>19</v>
      </c>
      <c r="C213" s="1" t="s">
        <v>430</v>
      </c>
      <c r="D213" s="1" t="s">
        <v>429</v>
      </c>
      <c r="E213" s="2">
        <v>35259</v>
      </c>
      <c r="F213" s="1" t="s">
        <v>428</v>
      </c>
      <c r="G213" s="1" t="s">
        <v>427</v>
      </c>
      <c r="H213" s="1">
        <v>12</v>
      </c>
      <c r="J213" s="4">
        <v>1</v>
      </c>
      <c r="K213" s="1" t="s">
        <v>39</v>
      </c>
      <c r="L213" s="1" t="s">
        <v>426</v>
      </c>
      <c r="M213" s="1" t="s">
        <v>425</v>
      </c>
      <c r="N213" s="2">
        <v>35035</v>
      </c>
      <c r="O213" s="1" t="s">
        <v>424</v>
      </c>
      <c r="P213" s="1" t="s">
        <v>424</v>
      </c>
      <c r="Q213" s="1">
        <v>12</v>
      </c>
    </row>
    <row r="214" spans="1:17" x14ac:dyDescent="0.3">
      <c r="A214" s="4">
        <f>A213+1</f>
        <v>2</v>
      </c>
      <c r="B214" s="1" t="s">
        <v>52</v>
      </c>
      <c r="C214" s="1" t="s">
        <v>423</v>
      </c>
      <c r="D214" s="1" t="s">
        <v>422</v>
      </c>
      <c r="E214" s="2">
        <v>34955</v>
      </c>
      <c r="F214" s="1" t="s">
        <v>421</v>
      </c>
      <c r="G214" s="1" t="s">
        <v>420</v>
      </c>
      <c r="H214" s="1">
        <f>H213-1</f>
        <v>11</v>
      </c>
      <c r="J214" s="4">
        <f>J213+1</f>
        <v>2</v>
      </c>
      <c r="K214" s="1" t="s">
        <v>19</v>
      </c>
      <c r="L214" s="1" t="s">
        <v>419</v>
      </c>
      <c r="M214" s="1" t="s">
        <v>418</v>
      </c>
      <c r="N214" s="2">
        <v>33105</v>
      </c>
      <c r="O214" s="1" t="s">
        <v>417</v>
      </c>
      <c r="P214" s="1" t="s">
        <v>417</v>
      </c>
      <c r="Q214" s="1">
        <f>Q213-1</f>
        <v>11</v>
      </c>
    </row>
    <row r="215" spans="1:17" x14ac:dyDescent="0.3">
      <c r="A215" s="4">
        <f t="shared" ref="A215:A223" si="30">A214+1</f>
        <v>3</v>
      </c>
      <c r="B215" s="1" t="s">
        <v>23</v>
      </c>
      <c r="C215" s="1" t="s">
        <v>416</v>
      </c>
      <c r="D215" s="1" t="s">
        <v>415</v>
      </c>
      <c r="E215" s="2">
        <v>31994</v>
      </c>
      <c r="F215" s="1" t="s">
        <v>414</v>
      </c>
      <c r="G215" s="1" t="s">
        <v>276</v>
      </c>
      <c r="H215" s="1">
        <f>H214-1</f>
        <v>10</v>
      </c>
      <c r="J215" s="4">
        <f t="shared" ref="J215:J223" si="31">J214+1</f>
        <v>3</v>
      </c>
      <c r="K215" s="1" t="s">
        <v>15</v>
      </c>
      <c r="L215" s="1" t="s">
        <v>413</v>
      </c>
      <c r="M215" s="1" t="s">
        <v>412</v>
      </c>
      <c r="N215" s="2">
        <v>32615</v>
      </c>
      <c r="O215" s="1" t="s">
        <v>411</v>
      </c>
      <c r="P215" s="1" t="s">
        <v>410</v>
      </c>
      <c r="Q215" s="1">
        <f>Q214-1</f>
        <v>10</v>
      </c>
    </row>
    <row r="216" spans="1:17" x14ac:dyDescent="0.3">
      <c r="A216" s="4">
        <f t="shared" si="30"/>
        <v>4</v>
      </c>
      <c r="B216" s="1" t="s">
        <v>39</v>
      </c>
      <c r="C216" s="1" t="s">
        <v>409</v>
      </c>
      <c r="D216" s="1" t="s">
        <v>408</v>
      </c>
      <c r="E216" s="2">
        <v>33736</v>
      </c>
      <c r="F216" s="1" t="s">
        <v>407</v>
      </c>
      <c r="G216" s="1" t="s">
        <v>406</v>
      </c>
      <c r="H216" s="1">
        <f>H215-1</f>
        <v>9</v>
      </c>
      <c r="J216" s="4">
        <f t="shared" si="31"/>
        <v>4</v>
      </c>
      <c r="K216" s="1" t="s">
        <v>35</v>
      </c>
      <c r="L216" s="1" t="s">
        <v>405</v>
      </c>
      <c r="M216" s="1" t="s">
        <v>304</v>
      </c>
      <c r="N216" s="2">
        <v>30471</v>
      </c>
      <c r="O216" s="1" t="s">
        <v>404</v>
      </c>
      <c r="P216" s="1" t="s">
        <v>403</v>
      </c>
      <c r="Q216" s="1">
        <f>Q215-1</f>
        <v>9</v>
      </c>
    </row>
    <row r="217" spans="1:17" x14ac:dyDescent="0.3">
      <c r="A217" s="4">
        <f t="shared" si="30"/>
        <v>5</v>
      </c>
      <c r="B217" s="1" t="s">
        <v>15</v>
      </c>
      <c r="C217" s="1" t="s">
        <v>402</v>
      </c>
      <c r="D217" s="1" t="s">
        <v>13</v>
      </c>
      <c r="E217" s="2">
        <v>29963</v>
      </c>
      <c r="F217" s="1" t="s">
        <v>401</v>
      </c>
      <c r="G217" s="1" t="s">
        <v>400</v>
      </c>
      <c r="H217" s="1">
        <f>H216-1</f>
        <v>8</v>
      </c>
      <c r="J217" s="4">
        <f t="shared" si="31"/>
        <v>5</v>
      </c>
      <c r="K217" s="1" t="s">
        <v>52</v>
      </c>
      <c r="L217" s="1" t="s">
        <v>399</v>
      </c>
      <c r="M217" s="1" t="s">
        <v>398</v>
      </c>
      <c r="N217" s="2">
        <v>33928</v>
      </c>
      <c r="O217" s="1" t="s">
        <v>397</v>
      </c>
      <c r="P217" s="1" t="s">
        <v>397</v>
      </c>
      <c r="Q217" s="1">
        <f>Q216-1</f>
        <v>8</v>
      </c>
    </row>
    <row r="218" spans="1:17" x14ac:dyDescent="0.3">
      <c r="A218" s="4">
        <f t="shared" si="30"/>
        <v>6</v>
      </c>
      <c r="B218" s="1" t="s">
        <v>86</v>
      </c>
      <c r="C218" s="1" t="s">
        <v>396</v>
      </c>
      <c r="D218" s="1" t="s">
        <v>395</v>
      </c>
      <c r="E218" s="2">
        <v>31682</v>
      </c>
      <c r="F218" s="1" t="s">
        <v>394</v>
      </c>
      <c r="G218" s="1" t="s">
        <v>393</v>
      </c>
      <c r="H218" s="1">
        <f>H217-1</f>
        <v>7</v>
      </c>
      <c r="J218" s="4">
        <f t="shared" si="31"/>
        <v>6</v>
      </c>
      <c r="K218" s="1" t="s">
        <v>3</v>
      </c>
      <c r="L218" s="1" t="s">
        <v>392</v>
      </c>
      <c r="M218" s="1" t="s">
        <v>391</v>
      </c>
      <c r="N218" s="2">
        <v>35903</v>
      </c>
      <c r="O218" s="1" t="s">
        <v>390</v>
      </c>
      <c r="P218" s="1" t="s">
        <v>389</v>
      </c>
      <c r="Q218" s="1">
        <f>Q217-1</f>
        <v>7</v>
      </c>
    </row>
    <row r="219" spans="1:17" x14ac:dyDescent="0.3">
      <c r="A219" s="4">
        <f t="shared" si="30"/>
        <v>7</v>
      </c>
      <c r="B219" s="1" t="s">
        <v>3</v>
      </c>
      <c r="C219" s="1" t="s">
        <v>388</v>
      </c>
      <c r="D219" s="2" t="s">
        <v>387</v>
      </c>
      <c r="E219" s="2">
        <v>33628</v>
      </c>
      <c r="F219" s="1" t="s">
        <v>386</v>
      </c>
      <c r="G219" s="1" t="s">
        <v>385</v>
      </c>
      <c r="H219" s="1">
        <f>H218-1</f>
        <v>6</v>
      </c>
      <c r="J219" s="4">
        <f t="shared" si="31"/>
        <v>7</v>
      </c>
      <c r="K219" s="1" t="s">
        <v>86</v>
      </c>
      <c r="L219" s="1" t="s">
        <v>384</v>
      </c>
      <c r="M219" s="1" t="s">
        <v>383</v>
      </c>
      <c r="N219" s="2">
        <v>35126</v>
      </c>
      <c r="O219" s="1" t="s">
        <v>382</v>
      </c>
      <c r="P219" s="1" t="s">
        <v>382</v>
      </c>
      <c r="Q219" s="1">
        <f>Q218-1</f>
        <v>6</v>
      </c>
    </row>
    <row r="220" spans="1:17" x14ac:dyDescent="0.3">
      <c r="A220" s="4">
        <f t="shared" si="30"/>
        <v>8</v>
      </c>
      <c r="B220" s="1" t="s">
        <v>47</v>
      </c>
      <c r="C220" s="1" t="s">
        <v>381</v>
      </c>
      <c r="D220" s="1" t="s">
        <v>380</v>
      </c>
      <c r="E220" s="2">
        <v>29613</v>
      </c>
      <c r="F220" s="1" t="s">
        <v>379</v>
      </c>
      <c r="G220" s="1" t="s">
        <v>378</v>
      </c>
      <c r="H220" s="1">
        <f>H219-1</f>
        <v>5</v>
      </c>
      <c r="J220" s="4">
        <f t="shared" si="31"/>
        <v>8</v>
      </c>
      <c r="K220" s="1" t="s">
        <v>47</v>
      </c>
      <c r="L220" s="1" t="s">
        <v>377</v>
      </c>
      <c r="M220" s="1" t="s">
        <v>376</v>
      </c>
      <c r="N220" s="2">
        <v>34711</v>
      </c>
      <c r="O220" s="1" t="s">
        <v>375</v>
      </c>
      <c r="P220" s="1" t="s">
        <v>374</v>
      </c>
      <c r="Q220" s="1">
        <f>Q219-1</f>
        <v>5</v>
      </c>
    </row>
    <row r="221" spans="1:17" x14ac:dyDescent="0.3">
      <c r="A221" s="4">
        <f t="shared" si="30"/>
        <v>9</v>
      </c>
      <c r="B221" s="1" t="s">
        <v>35</v>
      </c>
      <c r="C221" s="1" t="s">
        <v>373</v>
      </c>
      <c r="D221" s="1" t="s">
        <v>54</v>
      </c>
      <c r="E221" s="2">
        <v>35587</v>
      </c>
      <c r="F221" s="1" t="s">
        <v>372</v>
      </c>
      <c r="G221" s="1" t="s">
        <v>372</v>
      </c>
      <c r="H221" s="1">
        <f>H220-1</f>
        <v>4</v>
      </c>
      <c r="J221" s="4">
        <f t="shared" si="31"/>
        <v>9</v>
      </c>
      <c r="K221" s="1" t="s">
        <v>63</v>
      </c>
      <c r="L221" s="1" t="s">
        <v>371</v>
      </c>
      <c r="M221" s="2" t="s">
        <v>370</v>
      </c>
      <c r="N221" s="2">
        <v>35923</v>
      </c>
      <c r="O221" s="1" t="s">
        <v>369</v>
      </c>
      <c r="P221" s="1" t="s">
        <v>369</v>
      </c>
      <c r="Q221" s="1">
        <f>Q220-1</f>
        <v>4</v>
      </c>
    </row>
    <row r="222" spans="1:17" x14ac:dyDescent="0.3">
      <c r="A222" s="4">
        <f t="shared" si="30"/>
        <v>10</v>
      </c>
      <c r="B222" s="1" t="s">
        <v>63</v>
      </c>
      <c r="C222" s="1" t="s">
        <v>368</v>
      </c>
      <c r="D222" s="1" t="s">
        <v>367</v>
      </c>
      <c r="E222" s="2">
        <v>34907</v>
      </c>
      <c r="F222" s="1" t="s">
        <v>366</v>
      </c>
      <c r="G222" s="1" t="s">
        <v>366</v>
      </c>
      <c r="H222" s="1">
        <f>H221-1</f>
        <v>3</v>
      </c>
      <c r="J222" s="4">
        <f t="shared" si="31"/>
        <v>10</v>
      </c>
      <c r="K222" s="1" t="s">
        <v>23</v>
      </c>
      <c r="L222" s="1" t="s">
        <v>365</v>
      </c>
      <c r="M222" s="1" t="s">
        <v>364</v>
      </c>
      <c r="N222" s="2">
        <v>35677</v>
      </c>
      <c r="O222" s="1" t="s">
        <v>363</v>
      </c>
      <c r="P222" s="1" t="s">
        <v>362</v>
      </c>
      <c r="Q222" s="1">
        <f>Q221-1</f>
        <v>3</v>
      </c>
    </row>
    <row r="223" spans="1:17" x14ac:dyDescent="0.3">
      <c r="A223" s="4">
        <f t="shared" si="30"/>
        <v>11</v>
      </c>
      <c r="B223" s="1" t="s">
        <v>67</v>
      </c>
      <c r="C223" s="1" t="s">
        <v>361</v>
      </c>
      <c r="D223" s="1" t="s">
        <v>360</v>
      </c>
      <c r="E223" s="2">
        <v>35870</v>
      </c>
      <c r="F223" s="1" t="s">
        <v>359</v>
      </c>
      <c r="G223" s="1" t="s">
        <v>359</v>
      </c>
      <c r="H223" s="1">
        <f>H222-1</f>
        <v>2</v>
      </c>
      <c r="J223" s="4">
        <f t="shared" si="31"/>
        <v>11</v>
      </c>
      <c r="K223" s="1" t="s">
        <v>67</v>
      </c>
      <c r="L223" s="1" t="s">
        <v>358</v>
      </c>
      <c r="M223" s="1" t="s">
        <v>357</v>
      </c>
      <c r="N223" s="2">
        <v>36857</v>
      </c>
      <c r="O223" s="1" t="s">
        <v>356</v>
      </c>
      <c r="P223" s="1" t="s">
        <v>356</v>
      </c>
      <c r="Q223" s="1">
        <f>Q222-1</f>
        <v>2</v>
      </c>
    </row>
    <row r="224" spans="1:17" x14ac:dyDescent="0.3">
      <c r="A224" s="4">
        <f>A223+1</f>
        <v>12</v>
      </c>
      <c r="B224" s="1" t="s">
        <v>11</v>
      </c>
      <c r="C224" s="1" t="s">
        <v>355</v>
      </c>
      <c r="D224" s="1" t="s">
        <v>316</v>
      </c>
      <c r="E224" s="2">
        <v>36509</v>
      </c>
      <c r="F224" s="1" t="s">
        <v>354</v>
      </c>
      <c r="G224" s="1" t="s">
        <v>354</v>
      </c>
      <c r="H224" s="1">
        <f>H223-1</f>
        <v>1</v>
      </c>
      <c r="J224" s="4">
        <f>J223+1</f>
        <v>12</v>
      </c>
      <c r="K224" s="1" t="s">
        <v>11</v>
      </c>
      <c r="L224" s="1" t="s">
        <v>353</v>
      </c>
      <c r="M224" s="1" t="s">
        <v>352</v>
      </c>
      <c r="N224" s="2">
        <v>36294</v>
      </c>
      <c r="O224" s="1" t="s">
        <v>351</v>
      </c>
      <c r="P224" s="1" t="s">
        <v>351</v>
      </c>
      <c r="Q224" s="1">
        <f>Q223-1</f>
        <v>1</v>
      </c>
    </row>
    <row r="226" spans="1:17" ht="15" thickBot="1" x14ac:dyDescent="0.35">
      <c r="A226" s="6" t="s">
        <v>350</v>
      </c>
      <c r="B226" s="5" t="s">
        <v>101</v>
      </c>
      <c r="C226" s="5" t="s">
        <v>100</v>
      </c>
      <c r="D226" s="5" t="s">
        <v>99</v>
      </c>
      <c r="E226" s="5" t="s">
        <v>98</v>
      </c>
      <c r="F226" s="5" t="s">
        <v>97</v>
      </c>
      <c r="G226" s="5" t="s">
        <v>96</v>
      </c>
      <c r="H226" s="5" t="s">
        <v>95</v>
      </c>
      <c r="I226" s="1"/>
      <c r="J226" s="6" t="s">
        <v>350</v>
      </c>
      <c r="K226" s="5" t="s">
        <v>101</v>
      </c>
      <c r="L226" s="5" t="s">
        <v>100</v>
      </c>
      <c r="M226" s="5" t="s">
        <v>99</v>
      </c>
      <c r="N226" s="5" t="s">
        <v>98</v>
      </c>
      <c r="O226" s="5" t="s">
        <v>97</v>
      </c>
      <c r="P226" s="5" t="s">
        <v>96</v>
      </c>
      <c r="Q226" s="5" t="s">
        <v>95</v>
      </c>
    </row>
    <row r="227" spans="1:17" x14ac:dyDescent="0.3">
      <c r="A227" s="4">
        <v>1</v>
      </c>
      <c r="B227" s="1" t="s">
        <v>86</v>
      </c>
      <c r="C227" s="1" t="s">
        <v>349</v>
      </c>
      <c r="D227" s="1" t="s">
        <v>348</v>
      </c>
      <c r="E227" s="2">
        <v>33704</v>
      </c>
      <c r="F227" s="1" t="s">
        <v>347</v>
      </c>
      <c r="G227" s="1" t="s">
        <v>347</v>
      </c>
      <c r="H227" s="1">
        <v>12</v>
      </c>
      <c r="I227" s="1"/>
      <c r="J227" s="4">
        <v>1</v>
      </c>
      <c r="K227" s="1" t="s">
        <v>19</v>
      </c>
      <c r="L227" s="1" t="s">
        <v>346</v>
      </c>
      <c r="M227" s="1" t="s">
        <v>345</v>
      </c>
      <c r="N227" s="2">
        <v>31405</v>
      </c>
      <c r="O227" s="1" t="s">
        <v>344</v>
      </c>
      <c r="P227" s="1" t="s">
        <v>343</v>
      </c>
      <c r="Q227" s="1">
        <v>12</v>
      </c>
    </row>
    <row r="228" spans="1:17" x14ac:dyDescent="0.3">
      <c r="A228" s="4">
        <f>A227+1</f>
        <v>2</v>
      </c>
      <c r="B228" s="1" t="s">
        <v>67</v>
      </c>
      <c r="C228" s="1" t="s">
        <v>342</v>
      </c>
      <c r="D228" s="1" t="s">
        <v>341</v>
      </c>
      <c r="E228" s="2">
        <v>33402</v>
      </c>
      <c r="F228" s="1" t="s">
        <v>340</v>
      </c>
      <c r="G228" s="1" t="s">
        <v>339</v>
      </c>
      <c r="H228" s="1">
        <f>H227-1</f>
        <v>11</v>
      </c>
      <c r="I228" s="1"/>
      <c r="J228" s="4">
        <f>J227+1</f>
        <v>2</v>
      </c>
      <c r="K228" s="1" t="s">
        <v>63</v>
      </c>
      <c r="L228" s="1" t="s">
        <v>338</v>
      </c>
      <c r="M228" s="1" t="s">
        <v>337</v>
      </c>
      <c r="N228" s="2">
        <v>34701</v>
      </c>
      <c r="O228" s="1" t="s">
        <v>336</v>
      </c>
      <c r="P228" s="1" t="s">
        <v>336</v>
      </c>
      <c r="Q228" s="1">
        <f>Q227-1</f>
        <v>11</v>
      </c>
    </row>
    <row r="229" spans="1:17" x14ac:dyDescent="0.3">
      <c r="A229" s="4">
        <f t="shared" ref="A229:A237" si="32">A228+1</f>
        <v>3</v>
      </c>
      <c r="B229" s="1" t="s">
        <v>47</v>
      </c>
      <c r="C229" s="1" t="s">
        <v>335</v>
      </c>
      <c r="D229" s="1" t="s">
        <v>334</v>
      </c>
      <c r="E229" s="2">
        <v>35535</v>
      </c>
      <c r="F229" s="1" t="s">
        <v>333</v>
      </c>
      <c r="G229" s="1" t="s">
        <v>333</v>
      </c>
      <c r="H229" s="1">
        <f>H228-1</f>
        <v>10</v>
      </c>
      <c r="I229" s="1"/>
      <c r="J229" s="4">
        <f t="shared" ref="J229:J237" si="33">J228+1</f>
        <v>3</v>
      </c>
      <c r="K229" s="1" t="s">
        <v>86</v>
      </c>
      <c r="L229" s="1" t="s">
        <v>332</v>
      </c>
      <c r="M229" s="1" t="s">
        <v>331</v>
      </c>
      <c r="N229" s="2">
        <v>33372</v>
      </c>
      <c r="O229" s="1" t="s">
        <v>330</v>
      </c>
      <c r="P229" s="1" t="s">
        <v>329</v>
      </c>
      <c r="Q229" s="1">
        <f>Q228-1</f>
        <v>10</v>
      </c>
    </row>
    <row r="230" spans="1:17" x14ac:dyDescent="0.3">
      <c r="A230" s="4">
        <f t="shared" si="32"/>
        <v>4</v>
      </c>
      <c r="B230" s="1" t="s">
        <v>63</v>
      </c>
      <c r="C230" s="1" t="s">
        <v>328</v>
      </c>
      <c r="D230" s="1" t="s">
        <v>327</v>
      </c>
      <c r="E230" s="2">
        <v>35916</v>
      </c>
      <c r="F230" s="1" t="s">
        <v>326</v>
      </c>
      <c r="G230" s="1" t="s">
        <v>326</v>
      </c>
      <c r="H230" s="1">
        <f>H229-1</f>
        <v>9</v>
      </c>
      <c r="I230" s="1"/>
      <c r="J230" s="4">
        <f t="shared" si="33"/>
        <v>4</v>
      </c>
      <c r="K230" s="1" t="s">
        <v>3</v>
      </c>
      <c r="L230" s="1" t="s">
        <v>325</v>
      </c>
      <c r="M230" s="1" t="s">
        <v>113</v>
      </c>
      <c r="N230" s="2">
        <v>34577</v>
      </c>
      <c r="O230" s="1" t="s">
        <v>324</v>
      </c>
      <c r="P230" s="1" t="s">
        <v>324</v>
      </c>
      <c r="Q230" s="1">
        <f>Q229-1</f>
        <v>9</v>
      </c>
    </row>
    <row r="231" spans="1:17" x14ac:dyDescent="0.3">
      <c r="A231" s="4">
        <f t="shared" si="32"/>
        <v>5</v>
      </c>
      <c r="B231" s="1" t="s">
        <v>15</v>
      </c>
      <c r="C231" s="1" t="s">
        <v>128</v>
      </c>
      <c r="D231" s="1" t="s">
        <v>323</v>
      </c>
      <c r="E231" s="2">
        <v>34002</v>
      </c>
      <c r="F231" s="1" t="s">
        <v>322</v>
      </c>
      <c r="G231" s="1" t="s">
        <v>321</v>
      </c>
      <c r="H231" s="1">
        <f>H230-1</f>
        <v>8</v>
      </c>
      <c r="I231" s="1"/>
      <c r="J231" s="4">
        <f t="shared" si="33"/>
        <v>5</v>
      </c>
      <c r="K231" s="1" t="s">
        <v>67</v>
      </c>
      <c r="L231" s="1" t="s">
        <v>320</v>
      </c>
      <c r="M231" s="1" t="s">
        <v>319</v>
      </c>
      <c r="N231" s="2">
        <v>33470</v>
      </c>
      <c r="O231" s="1" t="s">
        <v>318</v>
      </c>
      <c r="P231" s="1" t="s">
        <v>318</v>
      </c>
      <c r="Q231" s="1">
        <f>Q230-1</f>
        <v>8</v>
      </c>
    </row>
    <row r="232" spans="1:17" x14ac:dyDescent="0.3">
      <c r="A232" s="4">
        <f t="shared" si="32"/>
        <v>6</v>
      </c>
      <c r="B232" s="1" t="s">
        <v>39</v>
      </c>
      <c r="C232" s="1" t="s">
        <v>317</v>
      </c>
      <c r="D232" s="1" t="s">
        <v>316</v>
      </c>
      <c r="E232" s="2">
        <v>31261</v>
      </c>
      <c r="F232" s="1" t="s">
        <v>315</v>
      </c>
      <c r="G232" s="1" t="s">
        <v>314</v>
      </c>
      <c r="H232" s="1">
        <f>H231-1</f>
        <v>7</v>
      </c>
      <c r="I232" s="1"/>
      <c r="J232" s="4">
        <f t="shared" si="33"/>
        <v>6</v>
      </c>
      <c r="K232" s="1" t="s">
        <v>39</v>
      </c>
      <c r="L232" s="1" t="s">
        <v>313</v>
      </c>
      <c r="M232" s="1" t="s">
        <v>312</v>
      </c>
      <c r="N232" s="2">
        <v>30539</v>
      </c>
      <c r="O232" s="1" t="s">
        <v>311</v>
      </c>
      <c r="P232" s="1" t="s">
        <v>310</v>
      </c>
      <c r="Q232" s="1">
        <f>Q231-1</f>
        <v>7</v>
      </c>
    </row>
    <row r="233" spans="1:17" x14ac:dyDescent="0.3">
      <c r="A233" s="4">
        <f t="shared" si="32"/>
        <v>7</v>
      </c>
      <c r="B233" s="1" t="s">
        <v>23</v>
      </c>
      <c r="C233" s="1" t="s">
        <v>309</v>
      </c>
      <c r="D233" s="1" t="s">
        <v>308</v>
      </c>
      <c r="E233" s="2">
        <v>33949</v>
      </c>
      <c r="F233" s="1" t="s">
        <v>307</v>
      </c>
      <c r="G233" s="1" t="s">
        <v>306</v>
      </c>
      <c r="H233" s="1">
        <f>H232-1</f>
        <v>6</v>
      </c>
      <c r="I233" s="1"/>
      <c r="J233" s="4">
        <f t="shared" si="33"/>
        <v>7</v>
      </c>
      <c r="K233" s="1" t="s">
        <v>35</v>
      </c>
      <c r="L233" s="1" t="s">
        <v>305</v>
      </c>
      <c r="M233" s="1" t="s">
        <v>304</v>
      </c>
      <c r="N233" s="2">
        <v>33556</v>
      </c>
      <c r="O233" s="1" t="s">
        <v>303</v>
      </c>
      <c r="P233" s="1" t="s">
        <v>302</v>
      </c>
      <c r="Q233" s="1">
        <f>Q232-1</f>
        <v>6</v>
      </c>
    </row>
    <row r="234" spans="1:17" x14ac:dyDescent="0.3">
      <c r="A234" s="4">
        <f t="shared" si="32"/>
        <v>8</v>
      </c>
      <c r="B234" s="1" t="s">
        <v>19</v>
      </c>
      <c r="C234" s="1" t="s">
        <v>301</v>
      </c>
      <c r="D234" s="1" t="s">
        <v>29</v>
      </c>
      <c r="E234" s="2">
        <v>35026</v>
      </c>
      <c r="F234" s="1" t="s">
        <v>300</v>
      </c>
      <c r="G234" s="1" t="s">
        <v>300</v>
      </c>
      <c r="H234" s="1">
        <f>H233-1</f>
        <v>5</v>
      </c>
      <c r="I234" s="1"/>
      <c r="J234" s="4">
        <f t="shared" si="33"/>
        <v>8</v>
      </c>
      <c r="K234" s="1" t="s">
        <v>47</v>
      </c>
      <c r="L234" s="1" t="s">
        <v>299</v>
      </c>
      <c r="M234" s="1" t="s">
        <v>298</v>
      </c>
      <c r="N234" s="2">
        <v>30344</v>
      </c>
      <c r="O234" s="1" t="s">
        <v>297</v>
      </c>
      <c r="P234" s="1" t="s">
        <v>296</v>
      </c>
      <c r="Q234" s="1">
        <f>Q233-1</f>
        <v>5</v>
      </c>
    </row>
    <row r="235" spans="1:17" x14ac:dyDescent="0.3">
      <c r="A235" s="4">
        <f t="shared" si="32"/>
        <v>9</v>
      </c>
      <c r="B235" s="1" t="s">
        <v>35</v>
      </c>
      <c r="C235" s="1" t="s">
        <v>295</v>
      </c>
      <c r="D235" s="1" t="s">
        <v>294</v>
      </c>
      <c r="E235" s="2">
        <v>34203</v>
      </c>
      <c r="F235" s="1" t="s">
        <v>293</v>
      </c>
      <c r="G235" s="1" t="s">
        <v>292</v>
      </c>
      <c r="H235" s="1">
        <f>H234-1</f>
        <v>4</v>
      </c>
      <c r="I235" s="1"/>
      <c r="J235" s="4">
        <f t="shared" si="33"/>
        <v>9</v>
      </c>
      <c r="K235" s="1" t="s">
        <v>52</v>
      </c>
      <c r="L235" s="1" t="s">
        <v>291</v>
      </c>
      <c r="M235" s="1" t="s">
        <v>290</v>
      </c>
      <c r="N235" s="2">
        <v>34485</v>
      </c>
      <c r="O235" s="1" t="s">
        <v>289</v>
      </c>
      <c r="P235" s="1" t="s">
        <v>288</v>
      </c>
      <c r="Q235" s="1">
        <f>Q234-1</f>
        <v>4</v>
      </c>
    </row>
    <row r="236" spans="1:17" x14ac:dyDescent="0.3">
      <c r="A236" s="4">
        <f t="shared" si="32"/>
        <v>10</v>
      </c>
      <c r="B236" s="1" t="s">
        <v>3</v>
      </c>
      <c r="C236" s="1" t="s">
        <v>287</v>
      </c>
      <c r="D236" s="1" t="s">
        <v>286</v>
      </c>
      <c r="E236" s="2">
        <v>34096</v>
      </c>
      <c r="F236" s="1" t="s">
        <v>285</v>
      </c>
      <c r="G236" s="1" t="s">
        <v>285</v>
      </c>
      <c r="H236" s="1">
        <f>H235-1</f>
        <v>3</v>
      </c>
      <c r="I236" s="1"/>
      <c r="J236" s="4">
        <f t="shared" si="33"/>
        <v>10</v>
      </c>
      <c r="K236" s="1" t="s">
        <v>23</v>
      </c>
      <c r="L236" s="1" t="s">
        <v>284</v>
      </c>
      <c r="M236" s="1" t="s">
        <v>283</v>
      </c>
      <c r="N236" s="2">
        <v>33930</v>
      </c>
      <c r="O236" s="1" t="s">
        <v>282</v>
      </c>
      <c r="P236" s="1" t="s">
        <v>282</v>
      </c>
      <c r="Q236" s="1">
        <f>Q235-1</f>
        <v>3</v>
      </c>
    </row>
    <row r="237" spans="1:17" x14ac:dyDescent="0.3">
      <c r="A237" s="4">
        <f t="shared" si="32"/>
        <v>11</v>
      </c>
      <c r="B237" s="1" t="s">
        <v>52</v>
      </c>
      <c r="C237" s="1" t="s">
        <v>51</v>
      </c>
      <c r="D237" s="1" t="s">
        <v>281</v>
      </c>
      <c r="E237" s="2">
        <v>34163</v>
      </c>
      <c r="F237" s="1" t="s">
        <v>280</v>
      </c>
      <c r="G237" s="1" t="s">
        <v>279</v>
      </c>
      <c r="H237" s="1">
        <f>H236-1</f>
        <v>2</v>
      </c>
      <c r="I237" s="1"/>
      <c r="J237" s="4">
        <f t="shared" si="33"/>
        <v>11</v>
      </c>
      <c r="K237" s="1" t="s">
        <v>15</v>
      </c>
      <c r="L237" s="1" t="s">
        <v>278</v>
      </c>
      <c r="M237" s="1" t="s">
        <v>277</v>
      </c>
      <c r="N237" s="2">
        <v>31075</v>
      </c>
      <c r="O237" s="1" t="s">
        <v>276</v>
      </c>
      <c r="P237" s="1" t="s">
        <v>275</v>
      </c>
      <c r="Q237" s="1">
        <f>Q236-1</f>
        <v>2</v>
      </c>
    </row>
    <row r="238" spans="1:17" x14ac:dyDescent="0.3">
      <c r="A238" s="4">
        <f>A237+1</f>
        <v>12</v>
      </c>
      <c r="B238" s="1" t="s">
        <v>11</v>
      </c>
      <c r="C238" s="1" t="s">
        <v>30</v>
      </c>
      <c r="D238" s="1" t="s">
        <v>274</v>
      </c>
      <c r="E238" s="2">
        <v>36150</v>
      </c>
      <c r="F238" s="1" t="s">
        <v>273</v>
      </c>
      <c r="G238" s="1" t="s">
        <v>273</v>
      </c>
      <c r="H238" s="1">
        <f>H237-1</f>
        <v>1</v>
      </c>
      <c r="I238" s="1"/>
      <c r="J238" s="4">
        <f>J237+1</f>
        <v>12</v>
      </c>
      <c r="K238" s="1" t="s">
        <v>11</v>
      </c>
      <c r="L238" s="1" t="s">
        <v>10</v>
      </c>
      <c r="M238" s="1" t="s">
        <v>9</v>
      </c>
      <c r="N238" s="2">
        <v>35850</v>
      </c>
      <c r="O238" s="1" t="s">
        <v>272</v>
      </c>
      <c r="P238" s="1" t="s">
        <v>272</v>
      </c>
      <c r="Q238" s="1">
        <f>Q237-1</f>
        <v>1</v>
      </c>
    </row>
    <row r="239" spans="1:17" x14ac:dyDescent="0.3"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1"/>
      <c r="N239" s="1"/>
      <c r="O239" s="1"/>
      <c r="P239" s="1"/>
    </row>
    <row r="240" spans="1:17" ht="15" thickBot="1" x14ac:dyDescent="0.35">
      <c r="A240" s="6" t="s">
        <v>271</v>
      </c>
      <c r="B240" s="5" t="s">
        <v>101</v>
      </c>
      <c r="C240" s="5" t="s">
        <v>100</v>
      </c>
      <c r="D240" s="5" t="s">
        <v>99</v>
      </c>
      <c r="E240" s="5" t="s">
        <v>98</v>
      </c>
      <c r="F240" s="5" t="s">
        <v>97</v>
      </c>
      <c r="G240" s="5" t="s">
        <v>96</v>
      </c>
      <c r="H240" s="5" t="s">
        <v>95</v>
      </c>
      <c r="I240" s="1"/>
      <c r="J240" s="6" t="s">
        <v>271</v>
      </c>
      <c r="K240" s="5" t="s">
        <v>101</v>
      </c>
      <c r="L240" s="5" t="s">
        <v>100</v>
      </c>
      <c r="M240" s="5" t="s">
        <v>99</v>
      </c>
      <c r="N240" s="5" t="s">
        <v>98</v>
      </c>
      <c r="O240" s="5" t="s">
        <v>97</v>
      </c>
      <c r="P240" s="5" t="s">
        <v>96</v>
      </c>
      <c r="Q240" s="5" t="s">
        <v>95</v>
      </c>
    </row>
    <row r="241" spans="1:17" x14ac:dyDescent="0.3">
      <c r="A241" s="4">
        <v>1</v>
      </c>
      <c r="B241" s="1" t="s">
        <v>63</v>
      </c>
      <c r="C241" s="1" t="s">
        <v>270</v>
      </c>
      <c r="D241" s="1" t="s">
        <v>269</v>
      </c>
      <c r="E241" s="2">
        <v>33843</v>
      </c>
      <c r="F241" s="1" t="s">
        <v>268</v>
      </c>
      <c r="G241" s="1" t="s">
        <v>268</v>
      </c>
      <c r="H241" s="1">
        <v>12</v>
      </c>
      <c r="J241" s="4">
        <v>1</v>
      </c>
      <c r="K241" s="1" t="s">
        <v>19</v>
      </c>
      <c r="L241" s="1" t="s">
        <v>267</v>
      </c>
      <c r="M241" s="1" t="s">
        <v>266</v>
      </c>
      <c r="N241" s="2">
        <v>35327</v>
      </c>
      <c r="O241" s="1" t="s">
        <v>265</v>
      </c>
      <c r="P241" s="1" t="s">
        <v>265</v>
      </c>
      <c r="Q241" s="1">
        <v>12</v>
      </c>
    </row>
    <row r="242" spans="1:17" x14ac:dyDescent="0.3">
      <c r="A242" s="4">
        <f>A241+1</f>
        <v>2</v>
      </c>
      <c r="B242" s="1" t="s">
        <v>39</v>
      </c>
      <c r="C242" s="1" t="s">
        <v>264</v>
      </c>
      <c r="D242" s="1" t="s">
        <v>263</v>
      </c>
      <c r="E242" s="2">
        <v>29740</v>
      </c>
      <c r="F242" s="1" t="s">
        <v>262</v>
      </c>
      <c r="G242" s="1" t="s">
        <v>262</v>
      </c>
      <c r="H242" s="1">
        <f>H241-1</f>
        <v>11</v>
      </c>
      <c r="J242" s="4">
        <f>J241+1</f>
        <v>2</v>
      </c>
      <c r="K242" s="1" t="s">
        <v>23</v>
      </c>
      <c r="L242" s="1" t="s">
        <v>261</v>
      </c>
      <c r="M242" s="1" t="s">
        <v>260</v>
      </c>
      <c r="N242" s="2">
        <v>29054</v>
      </c>
      <c r="O242" s="1" t="s">
        <v>259</v>
      </c>
      <c r="P242" s="1" t="s">
        <v>258</v>
      </c>
      <c r="Q242" s="1">
        <f>Q241-1</f>
        <v>11</v>
      </c>
    </row>
    <row r="243" spans="1:17" x14ac:dyDescent="0.3">
      <c r="A243" s="4">
        <f t="shared" ref="A243:A251" si="34">A242+1</f>
        <v>3</v>
      </c>
      <c r="B243" s="1" t="s">
        <v>86</v>
      </c>
      <c r="C243" s="1" t="s">
        <v>257</v>
      </c>
      <c r="D243" s="1" t="s">
        <v>256</v>
      </c>
      <c r="E243" s="2">
        <v>30474</v>
      </c>
      <c r="F243" s="1" t="s">
        <v>255</v>
      </c>
      <c r="G243" s="1" t="s">
        <v>254</v>
      </c>
      <c r="H243" s="1">
        <f>H242-1</f>
        <v>10</v>
      </c>
      <c r="J243" s="4">
        <f t="shared" ref="J243:J251" si="35">J242+1</f>
        <v>3</v>
      </c>
      <c r="K243" s="1" t="s">
        <v>86</v>
      </c>
      <c r="L243" s="1" t="s">
        <v>253</v>
      </c>
      <c r="M243" s="1" t="s">
        <v>252</v>
      </c>
      <c r="N243" s="2">
        <v>34805</v>
      </c>
      <c r="O243" s="1" t="s">
        <v>251</v>
      </c>
      <c r="P243" s="1" t="s">
        <v>251</v>
      </c>
      <c r="Q243" s="1">
        <f>Q242-1</f>
        <v>10</v>
      </c>
    </row>
    <row r="244" spans="1:17" x14ac:dyDescent="0.3">
      <c r="A244" s="4">
        <f t="shared" si="34"/>
        <v>4</v>
      </c>
      <c r="B244" s="1" t="s">
        <v>19</v>
      </c>
      <c r="C244" s="1" t="s">
        <v>250</v>
      </c>
      <c r="D244" s="1" t="s">
        <v>109</v>
      </c>
      <c r="E244" s="2">
        <v>31938</v>
      </c>
      <c r="F244" s="1" t="s">
        <v>125</v>
      </c>
      <c r="G244" s="1" t="s">
        <v>249</v>
      </c>
      <c r="H244" s="1">
        <f>H243-1</f>
        <v>9</v>
      </c>
      <c r="J244" s="4">
        <f t="shared" si="35"/>
        <v>4</v>
      </c>
      <c r="K244" s="1" t="s">
        <v>47</v>
      </c>
      <c r="L244" s="1" t="s">
        <v>248</v>
      </c>
      <c r="M244" s="1" t="s">
        <v>247</v>
      </c>
      <c r="N244" s="2">
        <v>35080</v>
      </c>
      <c r="O244" s="1" t="s">
        <v>246</v>
      </c>
      <c r="P244" s="1" t="s">
        <v>246</v>
      </c>
      <c r="Q244" s="1">
        <f>Q243-1</f>
        <v>9</v>
      </c>
    </row>
    <row r="245" spans="1:17" x14ac:dyDescent="0.3">
      <c r="A245" s="4">
        <f t="shared" si="34"/>
        <v>5</v>
      </c>
      <c r="B245" s="1" t="s">
        <v>3</v>
      </c>
      <c r="C245" s="1" t="s">
        <v>245</v>
      </c>
      <c r="D245" s="1" t="s">
        <v>244</v>
      </c>
      <c r="E245" s="2">
        <v>34459</v>
      </c>
      <c r="F245" s="1" t="s">
        <v>243</v>
      </c>
      <c r="G245" s="1" t="s">
        <v>243</v>
      </c>
      <c r="H245" s="1">
        <f>H244-1</f>
        <v>8</v>
      </c>
      <c r="J245" s="4">
        <f t="shared" si="35"/>
        <v>5</v>
      </c>
      <c r="K245" s="1" t="s">
        <v>35</v>
      </c>
      <c r="L245" s="1" t="s">
        <v>242</v>
      </c>
      <c r="M245" s="1" t="s">
        <v>241</v>
      </c>
      <c r="N245" s="2">
        <v>30139</v>
      </c>
      <c r="O245" s="1" t="s">
        <v>240</v>
      </c>
      <c r="P245" s="1" t="s">
        <v>239</v>
      </c>
      <c r="Q245" s="1">
        <f>Q244-1</f>
        <v>8</v>
      </c>
    </row>
    <row r="246" spans="1:17" x14ac:dyDescent="0.3">
      <c r="A246" s="4">
        <f t="shared" si="34"/>
        <v>6</v>
      </c>
      <c r="B246" s="1" t="s">
        <v>47</v>
      </c>
      <c r="C246" s="1" t="s">
        <v>238</v>
      </c>
      <c r="D246" s="1" t="s">
        <v>237</v>
      </c>
      <c r="E246" s="2">
        <v>31333</v>
      </c>
      <c r="F246" s="1" t="s">
        <v>236</v>
      </c>
      <c r="G246" s="1" t="s">
        <v>236</v>
      </c>
      <c r="H246" s="1">
        <f>H245-1</f>
        <v>7</v>
      </c>
      <c r="J246" s="4">
        <f t="shared" si="35"/>
        <v>6</v>
      </c>
      <c r="K246" s="1" t="s">
        <v>63</v>
      </c>
      <c r="L246" s="1" t="s">
        <v>235</v>
      </c>
      <c r="M246" s="1" t="s">
        <v>234</v>
      </c>
      <c r="N246" s="2">
        <v>36118</v>
      </c>
      <c r="O246" s="1" t="s">
        <v>233</v>
      </c>
      <c r="P246" s="1" t="s">
        <v>233</v>
      </c>
      <c r="Q246" s="1">
        <f>Q245-1</f>
        <v>7</v>
      </c>
    </row>
    <row r="247" spans="1:17" x14ac:dyDescent="0.3">
      <c r="A247" s="4">
        <f t="shared" si="34"/>
        <v>7</v>
      </c>
      <c r="B247" s="1" t="s">
        <v>67</v>
      </c>
      <c r="C247" s="1" t="s">
        <v>232</v>
      </c>
      <c r="D247" s="1" t="s">
        <v>231</v>
      </c>
      <c r="E247" s="2">
        <v>33946</v>
      </c>
      <c r="F247" s="1" t="s">
        <v>230</v>
      </c>
      <c r="G247" s="1" t="s">
        <v>230</v>
      </c>
      <c r="H247" s="1">
        <f>H246-1</f>
        <v>6</v>
      </c>
      <c r="J247" s="4">
        <f t="shared" si="35"/>
        <v>7</v>
      </c>
      <c r="K247" s="1" t="s">
        <v>67</v>
      </c>
      <c r="L247" s="1" t="s">
        <v>229</v>
      </c>
      <c r="M247" s="1" t="s">
        <v>228</v>
      </c>
      <c r="N247" s="2">
        <v>30997</v>
      </c>
      <c r="O247" s="1" t="s">
        <v>227</v>
      </c>
      <c r="P247" s="1" t="s">
        <v>226</v>
      </c>
      <c r="Q247" s="1">
        <f>Q246-1</f>
        <v>6</v>
      </c>
    </row>
    <row r="248" spans="1:17" x14ac:dyDescent="0.3">
      <c r="A248" s="4">
        <f t="shared" si="34"/>
        <v>8</v>
      </c>
      <c r="B248" s="1" t="s">
        <v>23</v>
      </c>
      <c r="C248" s="1" t="s">
        <v>225</v>
      </c>
      <c r="D248" s="1" t="s">
        <v>224</v>
      </c>
      <c r="E248" s="2">
        <v>33376</v>
      </c>
      <c r="F248" s="1" t="s">
        <v>223</v>
      </c>
      <c r="G248" s="1" t="s">
        <v>222</v>
      </c>
      <c r="H248" s="1">
        <f>H247-1</f>
        <v>5</v>
      </c>
      <c r="J248" s="4">
        <f t="shared" si="35"/>
        <v>8</v>
      </c>
      <c r="K248" s="1" t="s">
        <v>15</v>
      </c>
      <c r="L248" s="1" t="s">
        <v>221</v>
      </c>
      <c r="M248" s="1" t="s">
        <v>220</v>
      </c>
      <c r="N248" s="2">
        <v>33477</v>
      </c>
      <c r="O248" s="1" t="s">
        <v>219</v>
      </c>
      <c r="P248" s="1" t="s">
        <v>218</v>
      </c>
      <c r="Q248" s="1">
        <f>Q247-1</f>
        <v>5</v>
      </c>
    </row>
    <row r="249" spans="1:17" x14ac:dyDescent="0.3">
      <c r="A249" s="4">
        <f t="shared" si="34"/>
        <v>9</v>
      </c>
      <c r="B249" s="1" t="s">
        <v>35</v>
      </c>
      <c r="C249" s="1" t="s">
        <v>217</v>
      </c>
      <c r="D249" s="1" t="s">
        <v>216</v>
      </c>
      <c r="E249" s="2">
        <v>33343</v>
      </c>
      <c r="F249" s="1" t="s">
        <v>215</v>
      </c>
      <c r="G249" s="1" t="s">
        <v>214</v>
      </c>
      <c r="H249" s="1">
        <f>H248-1</f>
        <v>4</v>
      </c>
      <c r="J249" s="4">
        <f t="shared" si="35"/>
        <v>9</v>
      </c>
      <c r="K249" s="1" t="s">
        <v>52</v>
      </c>
      <c r="L249" s="1" t="s">
        <v>213</v>
      </c>
      <c r="M249" s="1" t="s">
        <v>212</v>
      </c>
      <c r="N249" s="2">
        <v>34771</v>
      </c>
      <c r="O249" s="1" t="s">
        <v>211</v>
      </c>
      <c r="P249" s="1" t="s">
        <v>204</v>
      </c>
      <c r="Q249" s="1">
        <f>Q248-1</f>
        <v>4</v>
      </c>
    </row>
    <row r="250" spans="1:17" x14ac:dyDescent="0.3">
      <c r="A250" s="4">
        <f t="shared" si="34"/>
        <v>10</v>
      </c>
      <c r="B250" s="1" t="s">
        <v>15</v>
      </c>
      <c r="C250" s="1" t="s">
        <v>210</v>
      </c>
      <c r="D250" s="1" t="s">
        <v>209</v>
      </c>
      <c r="E250" s="2">
        <v>32588</v>
      </c>
      <c r="F250" s="1" t="s">
        <v>208</v>
      </c>
      <c r="G250" s="1" t="s">
        <v>207</v>
      </c>
      <c r="H250" s="1">
        <f>H249-1</f>
        <v>3</v>
      </c>
      <c r="J250" s="4">
        <f t="shared" si="35"/>
        <v>10</v>
      </c>
      <c r="K250" s="1" t="s">
        <v>3</v>
      </c>
      <c r="L250" s="1" t="s">
        <v>206</v>
      </c>
      <c r="M250" s="1" t="s">
        <v>205</v>
      </c>
      <c r="N250" s="2">
        <v>31696</v>
      </c>
      <c r="O250" s="1" t="s">
        <v>204</v>
      </c>
      <c r="P250" s="1" t="s">
        <v>203</v>
      </c>
      <c r="Q250" s="1">
        <f>Q249-1</f>
        <v>3</v>
      </c>
    </row>
    <row r="251" spans="1:17" x14ac:dyDescent="0.3">
      <c r="A251" s="4">
        <f t="shared" si="34"/>
        <v>11</v>
      </c>
      <c r="B251" s="1" t="s">
        <v>52</v>
      </c>
      <c r="C251" s="1" t="s">
        <v>202</v>
      </c>
      <c r="D251" s="1" t="s">
        <v>201</v>
      </c>
      <c r="E251" s="2">
        <v>35270</v>
      </c>
      <c r="F251" s="1" t="s">
        <v>200</v>
      </c>
      <c r="G251" s="1" t="s">
        <v>199</v>
      </c>
      <c r="H251" s="1">
        <f>H250-1</f>
        <v>2</v>
      </c>
      <c r="J251" s="4">
        <f t="shared" si="35"/>
        <v>11</v>
      </c>
      <c r="K251" s="1" t="s">
        <v>39</v>
      </c>
      <c r="L251" s="1" t="s">
        <v>198</v>
      </c>
      <c r="M251" s="1" t="s">
        <v>197</v>
      </c>
      <c r="N251" s="2">
        <v>34801</v>
      </c>
      <c r="O251" s="1" t="s">
        <v>196</v>
      </c>
      <c r="P251" s="1" t="s">
        <v>195</v>
      </c>
      <c r="Q251" s="1">
        <f>Q250-1</f>
        <v>2</v>
      </c>
    </row>
    <row r="252" spans="1:17" x14ac:dyDescent="0.3">
      <c r="A252" s="4">
        <f>A251+1</f>
        <v>12</v>
      </c>
      <c r="B252" s="1" t="s">
        <v>11</v>
      </c>
      <c r="C252" s="1" t="s">
        <v>194</v>
      </c>
      <c r="D252" s="1" t="s">
        <v>21</v>
      </c>
      <c r="E252" s="2">
        <v>32562</v>
      </c>
      <c r="F252" s="1" t="s">
        <v>193</v>
      </c>
      <c r="G252" s="1" t="s">
        <v>192</v>
      </c>
      <c r="H252" s="1">
        <f>H251-1</f>
        <v>1</v>
      </c>
      <c r="J252" s="4">
        <f>J251+1</f>
        <v>12</v>
      </c>
      <c r="K252" s="1" t="s">
        <v>11</v>
      </c>
      <c r="L252" s="1" t="s">
        <v>191</v>
      </c>
      <c r="M252" s="1" t="s">
        <v>190</v>
      </c>
      <c r="N252" s="2">
        <v>35564</v>
      </c>
      <c r="O252" s="1" t="s">
        <v>189</v>
      </c>
      <c r="P252" s="1" t="s">
        <v>189</v>
      </c>
      <c r="Q252" s="1">
        <f>Q251-1</f>
        <v>1</v>
      </c>
    </row>
    <row r="254" spans="1:17" ht="15" thickBot="1" x14ac:dyDescent="0.35">
      <c r="A254" s="6" t="s">
        <v>188</v>
      </c>
      <c r="B254" s="5" t="s">
        <v>101</v>
      </c>
      <c r="C254" s="5" t="s">
        <v>100</v>
      </c>
      <c r="D254" s="5" t="s">
        <v>99</v>
      </c>
      <c r="E254" s="5" t="s">
        <v>98</v>
      </c>
      <c r="F254" s="5" t="s">
        <v>97</v>
      </c>
      <c r="G254" s="5" t="s">
        <v>96</v>
      </c>
      <c r="H254" s="5" t="s">
        <v>95</v>
      </c>
      <c r="J254" s="6" t="s">
        <v>188</v>
      </c>
      <c r="K254" s="5" t="s">
        <v>101</v>
      </c>
      <c r="L254" s="5" t="s">
        <v>100</v>
      </c>
      <c r="M254" s="5" t="s">
        <v>99</v>
      </c>
      <c r="N254" s="5" t="s">
        <v>98</v>
      </c>
      <c r="O254" s="5" t="s">
        <v>97</v>
      </c>
      <c r="P254" s="5" t="s">
        <v>96</v>
      </c>
      <c r="Q254" s="5" t="s">
        <v>95</v>
      </c>
    </row>
    <row r="255" spans="1:17" x14ac:dyDescent="0.3">
      <c r="A255" s="4">
        <v>1</v>
      </c>
      <c r="B255" s="1" t="s">
        <v>86</v>
      </c>
      <c r="C255" s="1" t="s">
        <v>187</v>
      </c>
      <c r="D255" s="1" t="s">
        <v>186</v>
      </c>
      <c r="E255" s="2">
        <v>32561</v>
      </c>
      <c r="F255" s="1" t="s">
        <v>185</v>
      </c>
      <c r="G255" s="1" t="s">
        <v>184</v>
      </c>
      <c r="H255" s="1">
        <v>12</v>
      </c>
      <c r="J255" s="4">
        <v>1</v>
      </c>
      <c r="K255" s="1" t="s">
        <v>23</v>
      </c>
      <c r="L255" s="1" t="s">
        <v>183</v>
      </c>
      <c r="M255" s="1" t="s">
        <v>182</v>
      </c>
      <c r="N255" s="2">
        <v>34316</v>
      </c>
      <c r="O255" s="1" t="s">
        <v>181</v>
      </c>
      <c r="P255" s="1" t="s">
        <v>181</v>
      </c>
      <c r="Q255" s="1">
        <v>12</v>
      </c>
    </row>
    <row r="256" spans="1:17" x14ac:dyDescent="0.3">
      <c r="A256" s="4">
        <f>A255+1</f>
        <v>2</v>
      </c>
      <c r="B256" s="1" t="s">
        <v>3</v>
      </c>
      <c r="C256" s="1" t="s">
        <v>180</v>
      </c>
      <c r="D256" s="1" t="s">
        <v>179</v>
      </c>
      <c r="E256" s="2">
        <v>34090</v>
      </c>
      <c r="F256" s="1" t="s">
        <v>178</v>
      </c>
      <c r="G256" s="1" t="s">
        <v>177</v>
      </c>
      <c r="H256" s="1">
        <f>H255-1</f>
        <v>11</v>
      </c>
      <c r="J256" s="4">
        <f>J255+1</f>
        <v>2</v>
      </c>
      <c r="K256" s="1" t="s">
        <v>86</v>
      </c>
      <c r="L256" s="1" t="s">
        <v>176</v>
      </c>
      <c r="M256" s="1" t="s">
        <v>175</v>
      </c>
      <c r="N256" s="2">
        <v>32571</v>
      </c>
      <c r="O256" s="1" t="s">
        <v>174</v>
      </c>
      <c r="P256" s="1" t="s">
        <v>173</v>
      </c>
      <c r="Q256" s="1">
        <f>Q255-1</f>
        <v>11</v>
      </c>
    </row>
    <row r="257" spans="1:17" x14ac:dyDescent="0.3">
      <c r="A257" s="4">
        <f t="shared" ref="A257:A265" si="36">A256+1</f>
        <v>3</v>
      </c>
      <c r="B257" s="1" t="s">
        <v>23</v>
      </c>
      <c r="C257" s="1" t="s">
        <v>172</v>
      </c>
      <c r="D257" s="1" t="s">
        <v>171</v>
      </c>
      <c r="E257" s="2">
        <v>33939</v>
      </c>
      <c r="F257" s="1" t="s">
        <v>170</v>
      </c>
      <c r="G257" s="1" t="s">
        <v>169</v>
      </c>
      <c r="H257" s="1">
        <f>H256-1</f>
        <v>10</v>
      </c>
      <c r="J257" s="4">
        <f t="shared" ref="J257:J265" si="37">J256+1</f>
        <v>3</v>
      </c>
      <c r="K257" s="1" t="s">
        <v>35</v>
      </c>
      <c r="L257" s="1" t="s">
        <v>168</v>
      </c>
      <c r="M257" s="1" t="s">
        <v>167</v>
      </c>
      <c r="N257" s="2">
        <v>34611</v>
      </c>
      <c r="O257" s="1" t="s">
        <v>166</v>
      </c>
      <c r="P257" s="1" t="s">
        <v>166</v>
      </c>
      <c r="Q257" s="1">
        <f>Q256-1</f>
        <v>10</v>
      </c>
    </row>
    <row r="258" spans="1:17" x14ac:dyDescent="0.3">
      <c r="A258" s="4">
        <f t="shared" si="36"/>
        <v>4</v>
      </c>
      <c r="B258" s="1" t="s">
        <v>39</v>
      </c>
      <c r="C258" s="1" t="s">
        <v>165</v>
      </c>
      <c r="D258" s="1" t="s">
        <v>164</v>
      </c>
      <c r="E258" s="2">
        <v>33069</v>
      </c>
      <c r="F258" s="1" t="s">
        <v>163</v>
      </c>
      <c r="G258" s="1" t="s">
        <v>163</v>
      </c>
      <c r="H258" s="1">
        <f>H257-1</f>
        <v>9</v>
      </c>
      <c r="J258" s="4">
        <f t="shared" si="37"/>
        <v>4</v>
      </c>
      <c r="K258" s="1" t="s">
        <v>67</v>
      </c>
      <c r="L258" s="1" t="s">
        <v>162</v>
      </c>
      <c r="M258" s="1" t="s">
        <v>161</v>
      </c>
      <c r="N258" s="2">
        <v>32667</v>
      </c>
      <c r="O258" s="1" t="s">
        <v>160</v>
      </c>
      <c r="P258" s="1" t="s">
        <v>159</v>
      </c>
      <c r="Q258" s="1">
        <f>Q257-1</f>
        <v>9</v>
      </c>
    </row>
    <row r="259" spans="1:17" x14ac:dyDescent="0.3">
      <c r="A259" s="4">
        <f t="shared" si="36"/>
        <v>5</v>
      </c>
      <c r="B259" s="1" t="s">
        <v>35</v>
      </c>
      <c r="C259" s="1" t="s">
        <v>158</v>
      </c>
      <c r="D259" s="1" t="s">
        <v>157</v>
      </c>
      <c r="E259" s="2">
        <v>34796</v>
      </c>
      <c r="F259" s="1" t="s">
        <v>156</v>
      </c>
      <c r="G259" s="1" t="s">
        <v>156</v>
      </c>
      <c r="H259" s="1">
        <f>H258-1</f>
        <v>8</v>
      </c>
      <c r="J259" s="4">
        <f t="shared" si="37"/>
        <v>5</v>
      </c>
      <c r="K259" s="1" t="s">
        <v>47</v>
      </c>
      <c r="L259" s="1" t="s">
        <v>155</v>
      </c>
      <c r="M259" s="1" t="s">
        <v>154</v>
      </c>
      <c r="N259" s="2">
        <v>35689</v>
      </c>
      <c r="O259" s="1" t="s">
        <v>153</v>
      </c>
      <c r="P259" s="1" t="s">
        <v>153</v>
      </c>
      <c r="Q259" s="1">
        <f>Q258-1</f>
        <v>8</v>
      </c>
    </row>
    <row r="260" spans="1:17" x14ac:dyDescent="0.3">
      <c r="A260" s="4">
        <f t="shared" si="36"/>
        <v>6</v>
      </c>
      <c r="B260" s="1" t="s">
        <v>15</v>
      </c>
      <c r="C260" s="1" t="s">
        <v>152</v>
      </c>
      <c r="D260" s="1" t="s">
        <v>151</v>
      </c>
      <c r="E260" s="2">
        <v>34671</v>
      </c>
      <c r="F260" s="1" t="s">
        <v>150</v>
      </c>
      <c r="G260" s="1" t="s">
        <v>149</v>
      </c>
      <c r="H260" s="1">
        <f>H259-1</f>
        <v>7</v>
      </c>
      <c r="J260" s="4">
        <f t="shared" si="37"/>
        <v>6</v>
      </c>
      <c r="K260" s="1" t="s">
        <v>52</v>
      </c>
      <c r="L260" s="1" t="s">
        <v>148</v>
      </c>
      <c r="M260" s="1" t="s">
        <v>147</v>
      </c>
      <c r="N260" s="2">
        <v>35749</v>
      </c>
      <c r="O260" s="1" t="s">
        <v>146</v>
      </c>
      <c r="P260" s="1" t="s">
        <v>146</v>
      </c>
      <c r="Q260" s="1">
        <f>Q259-1</f>
        <v>7</v>
      </c>
    </row>
    <row r="261" spans="1:17" x14ac:dyDescent="0.3">
      <c r="A261" s="4">
        <f t="shared" si="36"/>
        <v>7</v>
      </c>
      <c r="B261" s="1" t="s">
        <v>19</v>
      </c>
      <c r="C261" s="1" t="s">
        <v>145</v>
      </c>
      <c r="D261" s="1" t="s">
        <v>144</v>
      </c>
      <c r="E261" s="2">
        <v>33747</v>
      </c>
      <c r="F261" s="1" t="s">
        <v>143</v>
      </c>
      <c r="G261" s="1" t="s">
        <v>143</v>
      </c>
      <c r="H261" s="1">
        <f>H260-1</f>
        <v>6</v>
      </c>
      <c r="J261" s="4">
        <f t="shared" si="37"/>
        <v>7</v>
      </c>
      <c r="K261" s="1" t="s">
        <v>63</v>
      </c>
      <c r="L261" s="1" t="s">
        <v>142</v>
      </c>
      <c r="M261" s="1" t="s">
        <v>141</v>
      </c>
      <c r="N261" s="2">
        <v>33598</v>
      </c>
      <c r="O261" s="1" t="s">
        <v>140</v>
      </c>
      <c r="P261" s="1" t="s">
        <v>139</v>
      </c>
      <c r="Q261" s="1">
        <f>Q260-1</f>
        <v>6</v>
      </c>
    </row>
    <row r="262" spans="1:17" x14ac:dyDescent="0.3">
      <c r="A262" s="4">
        <f t="shared" si="36"/>
        <v>8</v>
      </c>
      <c r="B262" s="1" t="s">
        <v>47</v>
      </c>
      <c r="C262" s="1" t="s">
        <v>138</v>
      </c>
      <c r="D262" s="1" t="s">
        <v>137</v>
      </c>
      <c r="E262" s="2">
        <v>28645</v>
      </c>
      <c r="F262" s="1" t="s">
        <v>136</v>
      </c>
      <c r="G262" s="1" t="s">
        <v>135</v>
      </c>
      <c r="H262" s="1">
        <f>H261-1</f>
        <v>5</v>
      </c>
      <c r="J262" s="4">
        <f t="shared" si="37"/>
        <v>8</v>
      </c>
      <c r="K262" s="1" t="s">
        <v>19</v>
      </c>
      <c r="L262" s="1" t="s">
        <v>134</v>
      </c>
      <c r="M262" s="1" t="s">
        <v>133</v>
      </c>
      <c r="N262" s="2">
        <v>34202</v>
      </c>
      <c r="O262" s="1" t="s">
        <v>132</v>
      </c>
      <c r="P262" s="1" t="s">
        <v>131</v>
      </c>
      <c r="Q262" s="1">
        <f>Q261-1</f>
        <v>5</v>
      </c>
    </row>
    <row r="263" spans="1:17" x14ac:dyDescent="0.3">
      <c r="A263" s="4">
        <f t="shared" si="36"/>
        <v>9</v>
      </c>
      <c r="B263" s="1" t="s">
        <v>52</v>
      </c>
      <c r="C263" s="1" t="s">
        <v>51</v>
      </c>
      <c r="D263" s="1" t="s">
        <v>130</v>
      </c>
      <c r="E263" s="2">
        <v>35614</v>
      </c>
      <c r="F263" s="1" t="s">
        <v>129</v>
      </c>
      <c r="G263" s="1" t="s">
        <v>129</v>
      </c>
      <c r="H263" s="1">
        <f>H262-1</f>
        <v>4</v>
      </c>
      <c r="J263" s="4">
        <f t="shared" si="37"/>
        <v>9</v>
      </c>
      <c r="K263" s="1" t="s">
        <v>15</v>
      </c>
      <c r="L263" s="1" t="s">
        <v>128</v>
      </c>
      <c r="M263" s="1" t="s">
        <v>127</v>
      </c>
      <c r="N263" s="2">
        <v>34928</v>
      </c>
      <c r="O263" s="1" t="s">
        <v>126</v>
      </c>
      <c r="P263" s="1" t="s">
        <v>125</v>
      </c>
      <c r="Q263" s="1">
        <f>Q262-1</f>
        <v>4</v>
      </c>
    </row>
    <row r="264" spans="1:17" x14ac:dyDescent="0.3">
      <c r="A264" s="4">
        <f t="shared" si="36"/>
        <v>10</v>
      </c>
      <c r="B264" s="1" t="s">
        <v>63</v>
      </c>
      <c r="C264" s="1" t="s">
        <v>124</v>
      </c>
      <c r="D264" s="1" t="s">
        <v>123</v>
      </c>
      <c r="E264" s="2">
        <v>32875</v>
      </c>
      <c r="F264" s="1" t="s">
        <v>122</v>
      </c>
      <c r="G264" s="1" t="s">
        <v>122</v>
      </c>
      <c r="H264" s="1">
        <f>H263-1</f>
        <v>3</v>
      </c>
      <c r="J264" s="4">
        <f t="shared" si="37"/>
        <v>10</v>
      </c>
      <c r="K264" s="1" t="s">
        <v>39</v>
      </c>
      <c r="L264" s="1" t="s">
        <v>121</v>
      </c>
      <c r="M264" s="1" t="s">
        <v>120</v>
      </c>
      <c r="N264" s="2">
        <v>30705</v>
      </c>
      <c r="O264" s="1" t="s">
        <v>119</v>
      </c>
      <c r="P264" s="1" t="s">
        <v>118</v>
      </c>
      <c r="Q264" s="1">
        <f>Q263-1</f>
        <v>3</v>
      </c>
    </row>
    <row r="265" spans="1:17" x14ac:dyDescent="0.3">
      <c r="A265" s="4">
        <f t="shared" si="36"/>
        <v>11</v>
      </c>
      <c r="B265" s="1" t="s">
        <v>67</v>
      </c>
      <c r="C265" s="1" t="s">
        <v>117</v>
      </c>
      <c r="D265" s="1" t="s">
        <v>116</v>
      </c>
      <c r="E265" s="2">
        <v>36110</v>
      </c>
      <c r="F265" s="1" t="s">
        <v>115</v>
      </c>
      <c r="G265" s="1" t="s">
        <v>115</v>
      </c>
      <c r="H265" s="1">
        <f>H264-1</f>
        <v>2</v>
      </c>
      <c r="J265" s="4">
        <f t="shared" si="37"/>
        <v>11</v>
      </c>
      <c r="K265" s="1" t="s">
        <v>3</v>
      </c>
      <c r="L265" s="1" t="s">
        <v>114</v>
      </c>
      <c r="M265" s="1" t="s">
        <v>113</v>
      </c>
      <c r="N265" s="2">
        <v>33430</v>
      </c>
      <c r="O265" s="1" t="s">
        <v>112</v>
      </c>
      <c r="P265" s="1" t="s">
        <v>111</v>
      </c>
      <c r="Q265" s="1">
        <f>Q264-1</f>
        <v>2</v>
      </c>
    </row>
    <row r="266" spans="1:17" x14ac:dyDescent="0.3">
      <c r="A266" s="4">
        <f>A265+1</f>
        <v>12</v>
      </c>
      <c r="B266" s="1" t="s">
        <v>11</v>
      </c>
      <c r="C266" s="1" t="s">
        <v>110</v>
      </c>
      <c r="D266" s="1" t="s">
        <v>109</v>
      </c>
      <c r="E266" s="2">
        <v>30544</v>
      </c>
      <c r="F266" s="1" t="s">
        <v>108</v>
      </c>
      <c r="G266" s="1" t="s">
        <v>107</v>
      </c>
      <c r="H266" s="1">
        <f>H265-1</f>
        <v>1</v>
      </c>
      <c r="J266" s="4">
        <f>J265+1</f>
        <v>12</v>
      </c>
      <c r="K266" s="1" t="s">
        <v>11</v>
      </c>
      <c r="L266" s="1" t="s">
        <v>106</v>
      </c>
      <c r="M266" s="1" t="s">
        <v>105</v>
      </c>
      <c r="N266" s="2">
        <v>31623</v>
      </c>
      <c r="O266" s="1" t="s">
        <v>104</v>
      </c>
      <c r="P266" s="1" t="s">
        <v>103</v>
      </c>
      <c r="Q266" s="1">
        <f>Q265-1</f>
        <v>1</v>
      </c>
    </row>
    <row r="268" spans="1:17" ht="15" thickBot="1" x14ac:dyDescent="0.35">
      <c r="A268" s="6" t="s">
        <v>102</v>
      </c>
      <c r="B268" s="5" t="s">
        <v>101</v>
      </c>
      <c r="C268" s="5" t="s">
        <v>100</v>
      </c>
      <c r="D268" s="5" t="s">
        <v>99</v>
      </c>
      <c r="E268" s="5" t="s">
        <v>98</v>
      </c>
      <c r="F268" s="5" t="s">
        <v>97</v>
      </c>
      <c r="G268" s="5" t="s">
        <v>96</v>
      </c>
      <c r="H268" s="5" t="s">
        <v>95</v>
      </c>
      <c r="J268" s="6" t="s">
        <v>102</v>
      </c>
      <c r="K268" s="5" t="s">
        <v>101</v>
      </c>
      <c r="L268" s="5" t="s">
        <v>100</v>
      </c>
      <c r="M268" s="5" t="s">
        <v>99</v>
      </c>
      <c r="N268" s="5" t="s">
        <v>98</v>
      </c>
      <c r="O268" s="5" t="s">
        <v>97</v>
      </c>
      <c r="P268" s="5" t="s">
        <v>96</v>
      </c>
      <c r="Q268" s="5" t="s">
        <v>95</v>
      </c>
    </row>
    <row r="269" spans="1:17" x14ac:dyDescent="0.3">
      <c r="A269" s="4">
        <v>1</v>
      </c>
      <c r="B269" s="1" t="s">
        <v>67</v>
      </c>
      <c r="C269" s="1" t="s">
        <v>94</v>
      </c>
      <c r="D269" s="1" t="s">
        <v>93</v>
      </c>
      <c r="E269" s="2">
        <v>33156</v>
      </c>
      <c r="F269" s="1" t="s">
        <v>92</v>
      </c>
      <c r="G269" s="1" t="s">
        <v>91</v>
      </c>
      <c r="H269" s="1">
        <v>12</v>
      </c>
      <c r="J269" s="4">
        <v>1</v>
      </c>
      <c r="K269" s="1" t="s">
        <v>86</v>
      </c>
      <c r="L269" s="1" t="s">
        <v>90</v>
      </c>
      <c r="M269" s="2" t="s">
        <v>89</v>
      </c>
      <c r="N269" s="2">
        <v>35133</v>
      </c>
      <c r="O269" s="1" t="s">
        <v>88</v>
      </c>
      <c r="P269" s="1" t="s">
        <v>87</v>
      </c>
      <c r="Q269" s="1">
        <v>12</v>
      </c>
    </row>
    <row r="270" spans="1:17" x14ac:dyDescent="0.3">
      <c r="A270" s="4">
        <f>A269+1</f>
        <v>2</v>
      </c>
      <c r="B270" s="1" t="s">
        <v>86</v>
      </c>
      <c r="C270" s="1" t="s">
        <v>85</v>
      </c>
      <c r="D270" s="1" t="s">
        <v>84</v>
      </c>
      <c r="E270" s="2">
        <v>33769</v>
      </c>
      <c r="F270" s="1" t="s">
        <v>83</v>
      </c>
      <c r="G270" s="1" t="s">
        <v>82</v>
      </c>
      <c r="H270" s="1">
        <f>H269-1</f>
        <v>11</v>
      </c>
      <c r="J270" s="4">
        <f>J269+1</f>
        <v>2</v>
      </c>
      <c r="K270" s="1" t="s">
        <v>23</v>
      </c>
      <c r="L270" s="1" t="s">
        <v>81</v>
      </c>
      <c r="M270" s="1" t="s">
        <v>80</v>
      </c>
      <c r="N270" s="2">
        <v>34616</v>
      </c>
      <c r="O270" s="1" t="s">
        <v>79</v>
      </c>
      <c r="P270" s="1" t="s">
        <v>79</v>
      </c>
      <c r="Q270" s="1">
        <f>Q269-1</f>
        <v>11</v>
      </c>
    </row>
    <row r="271" spans="1:17" x14ac:dyDescent="0.3">
      <c r="A271" s="4">
        <f t="shared" ref="A271:A279" si="38">A270+1</f>
        <v>3</v>
      </c>
      <c r="B271" s="1" t="s">
        <v>52</v>
      </c>
      <c r="C271" s="1" t="s">
        <v>78</v>
      </c>
      <c r="D271" s="1" t="s">
        <v>77</v>
      </c>
      <c r="E271" s="2">
        <v>30733</v>
      </c>
      <c r="F271" s="1" t="s">
        <v>76</v>
      </c>
      <c r="G271" s="1" t="s">
        <v>75</v>
      </c>
      <c r="H271" s="1">
        <f>H270-1</f>
        <v>10</v>
      </c>
      <c r="J271" s="4">
        <f t="shared" ref="J271:J279" si="39">J270+1</f>
        <v>3</v>
      </c>
      <c r="K271" s="1" t="s">
        <v>63</v>
      </c>
      <c r="L271" s="1" t="s">
        <v>74</v>
      </c>
      <c r="M271" s="1" t="s">
        <v>73</v>
      </c>
      <c r="N271" s="2">
        <v>32790</v>
      </c>
      <c r="O271" s="1" t="s">
        <v>72</v>
      </c>
      <c r="P271" s="3" t="s">
        <v>72</v>
      </c>
      <c r="Q271" s="1">
        <f>Q270-1</f>
        <v>10</v>
      </c>
    </row>
    <row r="272" spans="1:17" x14ac:dyDescent="0.3">
      <c r="A272" s="4">
        <f t="shared" si="38"/>
        <v>4</v>
      </c>
      <c r="B272" s="1" t="s">
        <v>19</v>
      </c>
      <c r="C272" s="1" t="s">
        <v>71</v>
      </c>
      <c r="D272" s="1" t="s">
        <v>70</v>
      </c>
      <c r="E272" s="2">
        <v>34575</v>
      </c>
      <c r="F272" s="1" t="s">
        <v>69</v>
      </c>
      <c r="G272" s="1" t="s">
        <v>68</v>
      </c>
      <c r="H272" s="1">
        <f>H271-1</f>
        <v>9</v>
      </c>
      <c r="J272" s="4">
        <f t="shared" si="39"/>
        <v>4</v>
      </c>
      <c r="K272" s="1" t="s">
        <v>67</v>
      </c>
      <c r="L272" s="1" t="s">
        <v>66</v>
      </c>
      <c r="M272" s="1" t="s">
        <v>65</v>
      </c>
      <c r="N272" s="2">
        <v>33622</v>
      </c>
      <c r="O272" s="1" t="s">
        <v>64</v>
      </c>
      <c r="P272" s="1" t="s">
        <v>64</v>
      </c>
      <c r="Q272" s="1">
        <f>Q271-1</f>
        <v>9</v>
      </c>
    </row>
    <row r="273" spans="1:17" x14ac:dyDescent="0.3">
      <c r="A273" s="4">
        <f t="shared" si="38"/>
        <v>5</v>
      </c>
      <c r="B273" s="1" t="s">
        <v>63</v>
      </c>
      <c r="C273" s="1" t="s">
        <v>62</v>
      </c>
      <c r="D273" s="1" t="s">
        <v>61</v>
      </c>
      <c r="E273" s="2">
        <v>33085</v>
      </c>
      <c r="F273" s="1" t="s">
        <v>60</v>
      </c>
      <c r="G273" s="1" t="s">
        <v>59</v>
      </c>
      <c r="H273" s="1">
        <f>H272-1</f>
        <v>8</v>
      </c>
      <c r="J273" s="4">
        <f t="shared" si="39"/>
        <v>5</v>
      </c>
      <c r="K273" s="1" t="s">
        <v>47</v>
      </c>
      <c r="L273" s="1" t="s">
        <v>58</v>
      </c>
      <c r="M273" s="1" t="s">
        <v>57</v>
      </c>
      <c r="N273" s="2">
        <v>36677</v>
      </c>
      <c r="O273" s="1" t="s">
        <v>56</v>
      </c>
      <c r="P273" s="1" t="s">
        <v>56</v>
      </c>
      <c r="Q273" s="1">
        <f>Q272-1</f>
        <v>8</v>
      </c>
    </row>
    <row r="274" spans="1:17" x14ac:dyDescent="0.3">
      <c r="A274" s="4">
        <f t="shared" si="38"/>
        <v>6</v>
      </c>
      <c r="B274" s="1" t="s">
        <v>35</v>
      </c>
      <c r="C274" s="1" t="s">
        <v>55</v>
      </c>
      <c r="D274" s="1" t="s">
        <v>54</v>
      </c>
      <c r="E274" s="2">
        <v>33708</v>
      </c>
      <c r="F274" s="1" t="s">
        <v>53</v>
      </c>
      <c r="G274" s="1" t="s">
        <v>53</v>
      </c>
      <c r="H274" s="1">
        <f>H273-1</f>
        <v>7</v>
      </c>
      <c r="J274" s="4">
        <f t="shared" si="39"/>
        <v>6</v>
      </c>
      <c r="K274" s="1" t="s">
        <v>52</v>
      </c>
      <c r="L274" s="1" t="s">
        <v>51</v>
      </c>
      <c r="M274" s="1" t="s">
        <v>50</v>
      </c>
      <c r="N274" s="2">
        <v>33788</v>
      </c>
      <c r="O274" s="1" t="s">
        <v>49</v>
      </c>
      <c r="P274" s="1" t="s">
        <v>48</v>
      </c>
      <c r="Q274" s="1">
        <f>Q273-1</f>
        <v>7</v>
      </c>
    </row>
    <row r="275" spans="1:17" x14ac:dyDescent="0.3">
      <c r="A275" s="4">
        <f t="shared" si="38"/>
        <v>7</v>
      </c>
      <c r="B275" s="1" t="s">
        <v>47</v>
      </c>
      <c r="C275" s="1" t="s">
        <v>46</v>
      </c>
      <c r="D275" s="1" t="s">
        <v>45</v>
      </c>
      <c r="E275" s="2">
        <v>33982</v>
      </c>
      <c r="F275" s="1" t="s">
        <v>44</v>
      </c>
      <c r="G275" s="1" t="s">
        <v>44</v>
      </c>
      <c r="H275" s="1">
        <f>H274-1</f>
        <v>6</v>
      </c>
      <c r="J275" s="4">
        <f t="shared" si="39"/>
        <v>7</v>
      </c>
      <c r="K275" s="1" t="s">
        <v>39</v>
      </c>
      <c r="L275" s="1" t="s">
        <v>43</v>
      </c>
      <c r="M275" s="1" t="s">
        <v>42</v>
      </c>
      <c r="N275" s="2">
        <v>34715</v>
      </c>
      <c r="O275" s="1" t="s">
        <v>41</v>
      </c>
      <c r="P275" s="1" t="s">
        <v>40</v>
      </c>
      <c r="Q275" s="1">
        <f>Q274-1</f>
        <v>6</v>
      </c>
    </row>
    <row r="276" spans="1:17" x14ac:dyDescent="0.3">
      <c r="A276" s="4">
        <f t="shared" si="38"/>
        <v>8</v>
      </c>
      <c r="B276" s="1" t="s">
        <v>39</v>
      </c>
      <c r="C276" s="1" t="s">
        <v>38</v>
      </c>
      <c r="D276" s="1" t="s">
        <v>37</v>
      </c>
      <c r="E276" s="2">
        <v>35808</v>
      </c>
      <c r="F276" s="1" t="s">
        <v>36</v>
      </c>
      <c r="G276" s="1" t="s">
        <v>36</v>
      </c>
      <c r="H276" s="1">
        <f>H275-1</f>
        <v>5</v>
      </c>
      <c r="J276" s="4">
        <f t="shared" si="39"/>
        <v>8</v>
      </c>
      <c r="K276" s="1" t="s">
        <v>35</v>
      </c>
      <c r="L276" s="1" t="s">
        <v>34</v>
      </c>
      <c r="M276" s="1" t="s">
        <v>33</v>
      </c>
      <c r="N276" s="2">
        <v>34588</v>
      </c>
      <c r="O276" s="1" t="s">
        <v>32</v>
      </c>
      <c r="P276" s="1" t="s">
        <v>31</v>
      </c>
      <c r="Q276" s="1">
        <f>Q275-1</f>
        <v>5</v>
      </c>
    </row>
    <row r="277" spans="1:17" x14ac:dyDescent="0.3">
      <c r="A277" s="4">
        <f t="shared" si="38"/>
        <v>9</v>
      </c>
      <c r="B277" s="1" t="s">
        <v>11</v>
      </c>
      <c r="C277" s="1" t="s">
        <v>30</v>
      </c>
      <c r="D277" s="1" t="s">
        <v>29</v>
      </c>
      <c r="E277" s="2">
        <v>36876</v>
      </c>
      <c r="F277" s="1" t="s">
        <v>28</v>
      </c>
      <c r="G277" s="1" t="s">
        <v>28</v>
      </c>
      <c r="H277" s="1">
        <f>H276-1</f>
        <v>4</v>
      </c>
      <c r="J277" s="4">
        <f t="shared" si="39"/>
        <v>9</v>
      </c>
      <c r="K277" s="1" t="s">
        <v>15</v>
      </c>
      <c r="L277" s="1" t="s">
        <v>27</v>
      </c>
      <c r="M277" s="1" t="s">
        <v>26</v>
      </c>
      <c r="N277" s="2">
        <v>31052</v>
      </c>
      <c r="O277" s="1" t="s">
        <v>25</v>
      </c>
      <c r="P277" s="1" t="s">
        <v>24</v>
      </c>
      <c r="Q277" s="1">
        <f>Q276-1</f>
        <v>4</v>
      </c>
    </row>
    <row r="278" spans="1:17" x14ac:dyDescent="0.3">
      <c r="A278" s="4">
        <f t="shared" si="38"/>
        <v>10</v>
      </c>
      <c r="B278" s="1" t="s">
        <v>23</v>
      </c>
      <c r="C278" s="1" t="s">
        <v>22</v>
      </c>
      <c r="D278" s="1" t="s">
        <v>21</v>
      </c>
      <c r="E278" s="2">
        <v>35886</v>
      </c>
      <c r="F278" s="1" t="s">
        <v>20</v>
      </c>
      <c r="G278" s="1" t="s">
        <v>20</v>
      </c>
      <c r="H278" s="1">
        <f>H277-1</f>
        <v>3</v>
      </c>
      <c r="J278" s="4">
        <f t="shared" si="39"/>
        <v>10</v>
      </c>
      <c r="K278" s="1" t="s">
        <v>19</v>
      </c>
      <c r="L278" s="1" t="s">
        <v>18</v>
      </c>
      <c r="M278" s="1" t="s">
        <v>17</v>
      </c>
      <c r="N278" s="2">
        <v>36858</v>
      </c>
      <c r="O278" s="1" t="s">
        <v>16</v>
      </c>
      <c r="P278" s="1" t="s">
        <v>16</v>
      </c>
      <c r="Q278" s="1">
        <f>Q277-1</f>
        <v>3</v>
      </c>
    </row>
    <row r="279" spans="1:17" x14ac:dyDescent="0.3">
      <c r="A279" s="4">
        <f t="shared" si="38"/>
        <v>11</v>
      </c>
      <c r="B279" s="1" t="s">
        <v>15</v>
      </c>
      <c r="C279" s="1" t="s">
        <v>14</v>
      </c>
      <c r="D279" s="2" t="s">
        <v>13</v>
      </c>
      <c r="E279" s="2">
        <v>36796</v>
      </c>
      <c r="F279" s="1" t="s">
        <v>12</v>
      </c>
      <c r="G279" s="1" t="s">
        <v>12</v>
      </c>
      <c r="H279" s="1">
        <f>H278-1</f>
        <v>2</v>
      </c>
      <c r="J279" s="4">
        <f t="shared" si="39"/>
        <v>11</v>
      </c>
      <c r="K279" s="1" t="s">
        <v>11</v>
      </c>
      <c r="L279" s="1" t="s">
        <v>10</v>
      </c>
      <c r="M279" s="1" t="s">
        <v>9</v>
      </c>
      <c r="N279" s="2">
        <v>35850</v>
      </c>
      <c r="O279" s="1" t="s">
        <v>8</v>
      </c>
      <c r="P279" s="1" t="s">
        <v>7</v>
      </c>
      <c r="Q279" s="1">
        <f>Q278-1</f>
        <v>2</v>
      </c>
    </row>
    <row r="280" spans="1:17" x14ac:dyDescent="0.3">
      <c r="A280" s="4">
        <f>A279+1</f>
        <v>12</v>
      </c>
      <c r="B280" s="1" t="s">
        <v>3</v>
      </c>
      <c r="C280" s="1" t="s">
        <v>6</v>
      </c>
      <c r="D280" s="1" t="s">
        <v>5</v>
      </c>
      <c r="E280" s="2">
        <v>36793</v>
      </c>
      <c r="F280" s="1" t="s">
        <v>4</v>
      </c>
      <c r="G280" s="1" t="s">
        <v>4</v>
      </c>
      <c r="H280" s="1">
        <f>H279-1</f>
        <v>1</v>
      </c>
      <c r="J280" s="4">
        <f>J279+1</f>
        <v>12</v>
      </c>
      <c r="K280" s="1" t="s">
        <v>3</v>
      </c>
      <c r="L280" s="1" t="s">
        <v>2</v>
      </c>
      <c r="M280" s="1" t="s">
        <v>1</v>
      </c>
      <c r="N280" s="2">
        <v>36423</v>
      </c>
      <c r="O280" s="1" t="s">
        <v>0</v>
      </c>
      <c r="P280" s="1" t="s">
        <v>0</v>
      </c>
      <c r="Q280" s="1">
        <f>Q279-1</f>
        <v>1</v>
      </c>
    </row>
  </sheetData>
  <mergeCells count="4">
    <mergeCell ref="A1:H1"/>
    <mergeCell ref="J1:Q1"/>
    <mergeCell ref="T3:U3"/>
    <mergeCell ref="V3:W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2519-794D-438E-8499-DCC12D9BFAAB}">
  <dimension ref="B2:L15"/>
  <sheetViews>
    <sheetView workbookViewId="0">
      <selection activeCell="G19" sqref="G19"/>
    </sheetView>
  </sheetViews>
  <sheetFormatPr defaultRowHeight="14.4" x14ac:dyDescent="0.3"/>
  <cols>
    <col min="12" max="12" width="19.6640625" customWidth="1"/>
  </cols>
  <sheetData>
    <row r="2" spans="2:12" x14ac:dyDescent="0.3">
      <c r="B2" s="20" t="s">
        <v>1489</v>
      </c>
      <c r="C2" s="19" t="s">
        <v>1488</v>
      </c>
      <c r="D2" s="19"/>
      <c r="E2" s="19"/>
      <c r="F2" s="19" t="s">
        <v>1487</v>
      </c>
      <c r="G2" s="19"/>
      <c r="H2" s="19"/>
      <c r="I2" s="19" t="s">
        <v>1486</v>
      </c>
      <c r="J2" s="19"/>
      <c r="K2" s="18"/>
      <c r="L2" s="8" t="s">
        <v>1485</v>
      </c>
    </row>
    <row r="3" spans="2:12" ht="15" thickBot="1" x14ac:dyDescent="0.35">
      <c r="B3" s="17"/>
      <c r="C3" s="15" t="s">
        <v>1482</v>
      </c>
      <c r="D3" s="15" t="s">
        <v>1481</v>
      </c>
      <c r="E3" s="16" t="s">
        <v>1483</v>
      </c>
      <c r="F3" s="15" t="s">
        <v>1482</v>
      </c>
      <c r="G3" s="15" t="s">
        <v>1481</v>
      </c>
      <c r="H3" s="16" t="s">
        <v>1484</v>
      </c>
      <c r="I3" s="15" t="s">
        <v>1482</v>
      </c>
      <c r="J3" s="15" t="s">
        <v>1481</v>
      </c>
      <c r="K3" s="14" t="s">
        <v>1483</v>
      </c>
      <c r="L3" s="13"/>
    </row>
    <row r="4" spans="2:12" x14ac:dyDescent="0.3">
      <c r="B4" s="12" t="s">
        <v>19</v>
      </c>
      <c r="C4" s="1">
        <f>108</f>
        <v>108</v>
      </c>
      <c r="D4" s="1">
        <f>86+28</f>
        <v>114</v>
      </c>
      <c r="E4" s="11">
        <f>+C4+D4</f>
        <v>222</v>
      </c>
      <c r="F4" s="1">
        <v>36</v>
      </c>
      <c r="G4" s="1">
        <v>41</v>
      </c>
      <c r="H4" s="11">
        <v>77</v>
      </c>
      <c r="I4" s="1">
        <v>29</v>
      </c>
      <c r="J4" s="1">
        <v>32</v>
      </c>
      <c r="K4" s="10">
        <v>61</v>
      </c>
      <c r="L4" s="1">
        <f>E4+H4+K4</f>
        <v>360</v>
      </c>
    </row>
    <row r="5" spans="2:12" x14ac:dyDescent="0.3">
      <c r="B5" s="12" t="s">
        <v>86</v>
      </c>
      <c r="C5" s="1">
        <f>61+21</f>
        <v>82</v>
      </c>
      <c r="D5" s="1">
        <f>86+28</f>
        <v>114</v>
      </c>
      <c r="E5" s="11">
        <f>+C5+D5</f>
        <v>196</v>
      </c>
      <c r="F5" s="1">
        <v>37</v>
      </c>
      <c r="G5" s="1">
        <v>15</v>
      </c>
      <c r="H5" s="11">
        <v>52</v>
      </c>
      <c r="I5" s="1">
        <v>45</v>
      </c>
      <c r="J5" s="1">
        <v>43</v>
      </c>
      <c r="K5" s="10">
        <v>88</v>
      </c>
      <c r="L5" s="1">
        <f>E5+H5+K5</f>
        <v>336</v>
      </c>
    </row>
    <row r="6" spans="2:12" x14ac:dyDescent="0.3">
      <c r="B6" s="12" t="s">
        <v>3</v>
      </c>
      <c r="C6" s="1">
        <v>106</v>
      </c>
      <c r="D6" s="1">
        <f>89+28</f>
        <v>117</v>
      </c>
      <c r="E6" s="11">
        <f>+C6+D6</f>
        <v>223</v>
      </c>
      <c r="F6" s="1">
        <v>30</v>
      </c>
      <c r="G6" s="1">
        <v>28</v>
      </c>
      <c r="H6" s="11">
        <v>58</v>
      </c>
      <c r="I6" s="1">
        <v>23</v>
      </c>
      <c r="J6" s="1">
        <v>15</v>
      </c>
      <c r="K6" s="10">
        <v>38</v>
      </c>
      <c r="L6" s="1">
        <f>E6+H6+K6</f>
        <v>319</v>
      </c>
    </row>
    <row r="7" spans="2:12" x14ac:dyDescent="0.3">
      <c r="B7" s="12" t="s">
        <v>23</v>
      </c>
      <c r="C7" s="1">
        <v>112</v>
      </c>
      <c r="D7" s="1">
        <f>63+21</f>
        <v>84</v>
      </c>
      <c r="E7" s="11">
        <f>+C7+D7</f>
        <v>196</v>
      </c>
      <c r="F7" s="1">
        <v>28</v>
      </c>
      <c r="G7" s="1">
        <v>25</v>
      </c>
      <c r="H7" s="11">
        <v>53</v>
      </c>
      <c r="I7" s="1">
        <v>24</v>
      </c>
      <c r="J7" s="1">
        <v>37</v>
      </c>
      <c r="K7" s="10">
        <v>61</v>
      </c>
      <c r="L7" s="1">
        <f>E7+H7+K7</f>
        <v>310</v>
      </c>
    </row>
    <row r="8" spans="2:12" x14ac:dyDescent="0.3">
      <c r="B8" s="12" t="s">
        <v>47</v>
      </c>
      <c r="C8" s="1">
        <v>100</v>
      </c>
      <c r="D8" s="1">
        <f>56+25</f>
        <v>81</v>
      </c>
      <c r="E8" s="11">
        <f>+C8+D8</f>
        <v>181</v>
      </c>
      <c r="F8" s="1">
        <v>34</v>
      </c>
      <c r="G8" s="1">
        <v>27</v>
      </c>
      <c r="H8" s="11">
        <v>61</v>
      </c>
      <c r="I8" s="1">
        <v>28</v>
      </c>
      <c r="J8" s="1">
        <v>30</v>
      </c>
      <c r="K8" s="10">
        <v>58</v>
      </c>
      <c r="L8" s="1">
        <f>E8+H8+K8</f>
        <v>300</v>
      </c>
    </row>
    <row r="9" spans="2:12" x14ac:dyDescent="0.3">
      <c r="B9" s="12" t="s">
        <v>39</v>
      </c>
      <c r="C9" s="1">
        <f>68+24</f>
        <v>92</v>
      </c>
      <c r="D9" s="1">
        <f>60+16</f>
        <v>76</v>
      </c>
      <c r="E9" s="11">
        <f>+C9+D9</f>
        <v>168</v>
      </c>
      <c r="F9" s="1">
        <v>30</v>
      </c>
      <c r="G9" s="1">
        <v>23</v>
      </c>
      <c r="H9" s="11">
        <v>53</v>
      </c>
      <c r="I9" s="1">
        <v>32</v>
      </c>
      <c r="J9" s="1">
        <v>18</v>
      </c>
      <c r="K9" s="10">
        <v>50</v>
      </c>
      <c r="L9" s="1">
        <f>E9+H9+K9</f>
        <v>271</v>
      </c>
    </row>
    <row r="10" spans="2:12" x14ac:dyDescent="0.3">
      <c r="B10" s="12" t="s">
        <v>63</v>
      </c>
      <c r="C10" s="1">
        <f>45+11</f>
        <v>56</v>
      </c>
      <c r="D10" s="1">
        <f>45+8</f>
        <v>53</v>
      </c>
      <c r="E10" s="11">
        <f>+C10+D10</f>
        <v>109</v>
      </c>
      <c r="F10" s="1">
        <v>23</v>
      </c>
      <c r="G10" s="1">
        <v>29</v>
      </c>
      <c r="H10" s="11">
        <v>52</v>
      </c>
      <c r="I10" s="1">
        <v>32</v>
      </c>
      <c r="J10" s="1">
        <v>34</v>
      </c>
      <c r="K10" s="10">
        <v>66</v>
      </c>
      <c r="L10" s="1">
        <f>E10+H10+K10</f>
        <v>227</v>
      </c>
    </row>
    <row r="11" spans="2:12" x14ac:dyDescent="0.3">
      <c r="B11" s="12" t="s">
        <v>67</v>
      </c>
      <c r="C11" s="1">
        <f>56+14</f>
        <v>70</v>
      </c>
      <c r="D11" s="1">
        <f>44+12</f>
        <v>56</v>
      </c>
      <c r="E11" s="11">
        <f>+C11+D11</f>
        <v>126</v>
      </c>
      <c r="F11" s="1">
        <v>14</v>
      </c>
      <c r="G11" s="1">
        <v>12</v>
      </c>
      <c r="H11" s="11">
        <v>26</v>
      </c>
      <c r="I11" s="1">
        <v>31</v>
      </c>
      <c r="J11" s="1">
        <v>32</v>
      </c>
      <c r="K11" s="10">
        <v>63</v>
      </c>
      <c r="L11" s="1">
        <f>E11+H11+K11</f>
        <v>215</v>
      </c>
    </row>
    <row r="12" spans="2:12" x14ac:dyDescent="0.3">
      <c r="B12" s="12" t="s">
        <v>35</v>
      </c>
      <c r="C12" s="1">
        <f>41+10</f>
        <v>51</v>
      </c>
      <c r="D12" s="1">
        <f>46+19</f>
        <v>65</v>
      </c>
      <c r="E12" s="11">
        <f>+C12+D12</f>
        <v>116</v>
      </c>
      <c r="F12" s="1">
        <v>18</v>
      </c>
      <c r="G12" s="1">
        <v>26</v>
      </c>
      <c r="H12" s="11">
        <v>44</v>
      </c>
      <c r="I12" s="1">
        <v>23</v>
      </c>
      <c r="J12" s="1">
        <v>29</v>
      </c>
      <c r="K12" s="10">
        <v>52</v>
      </c>
      <c r="L12" s="1">
        <f>E12+H12+K12</f>
        <v>212</v>
      </c>
    </row>
    <row r="13" spans="2:12" x14ac:dyDescent="0.3">
      <c r="B13" s="12" t="s">
        <v>15</v>
      </c>
      <c r="C13" s="1">
        <f>50</f>
        <v>50</v>
      </c>
      <c r="D13" s="1">
        <f>32+8</f>
        <v>40</v>
      </c>
      <c r="E13" s="11">
        <f>+C13+D13</f>
        <v>90</v>
      </c>
      <c r="F13" s="1">
        <v>37</v>
      </c>
      <c r="G13" s="1">
        <v>36</v>
      </c>
      <c r="H13" s="11">
        <v>73</v>
      </c>
      <c r="I13" s="1">
        <v>20</v>
      </c>
      <c r="J13" s="1">
        <v>15</v>
      </c>
      <c r="K13" s="10">
        <v>35</v>
      </c>
      <c r="L13" s="1">
        <f>E13+H13+K13</f>
        <v>198</v>
      </c>
    </row>
    <row r="14" spans="2:12" x14ac:dyDescent="0.3">
      <c r="B14" s="12" t="s">
        <v>52</v>
      </c>
      <c r="C14" s="1">
        <f>21+21</f>
        <v>42</v>
      </c>
      <c r="D14" s="1">
        <f>33+23</f>
        <v>56</v>
      </c>
      <c r="E14" s="11">
        <f>+C14+D14</f>
        <v>98</v>
      </c>
      <c r="F14" s="1">
        <v>19</v>
      </c>
      <c r="G14" s="1">
        <v>32</v>
      </c>
      <c r="H14" s="11">
        <v>51</v>
      </c>
      <c r="I14" s="1">
        <v>18</v>
      </c>
      <c r="J14" s="1">
        <v>22</v>
      </c>
      <c r="K14" s="10">
        <v>40</v>
      </c>
      <c r="L14" s="1">
        <f>E14+H14+K14</f>
        <v>189</v>
      </c>
    </row>
    <row r="15" spans="2:12" x14ac:dyDescent="0.3">
      <c r="B15" s="12" t="s">
        <v>11</v>
      </c>
      <c r="C15" s="1">
        <f>61</f>
        <v>61</v>
      </c>
      <c r="D15" s="1">
        <f>57+18</f>
        <v>75</v>
      </c>
      <c r="E15" s="11">
        <f>+C15+D15</f>
        <v>136</v>
      </c>
      <c r="F15" s="1">
        <v>6</v>
      </c>
      <c r="G15" s="1">
        <v>18</v>
      </c>
      <c r="H15" s="11">
        <v>24</v>
      </c>
      <c r="I15" s="1">
        <v>7</v>
      </c>
      <c r="J15" s="1">
        <v>5</v>
      </c>
      <c r="K15" s="10">
        <v>12</v>
      </c>
      <c r="L15" s="1">
        <f>E15+H15+K15</f>
        <v>172</v>
      </c>
    </row>
  </sheetData>
  <mergeCells count="5">
    <mergeCell ref="B2:B3"/>
    <mergeCell ref="C2:E2"/>
    <mergeCell ref="F2:H2"/>
    <mergeCell ref="I2:K2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ΑΓΩΝΙΣΜΑΤΑ</vt:lpstr>
      <vt:lpstr>ΒΑΘΜΟΛΟΓΙΑ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Βότσης</dc:creator>
  <cp:lastModifiedBy>Παναγιώτης Βότσης</cp:lastModifiedBy>
  <dcterms:created xsi:type="dcterms:W3CDTF">2019-08-02T11:08:54Z</dcterms:created>
  <dcterms:modified xsi:type="dcterms:W3CDTF">2019-08-02T11:11:34Z</dcterms:modified>
</cp:coreProperties>
</file>